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1B949131-C4FE-4228-8671-9504FBC19D8F}" xr6:coauthVersionLast="47" xr6:coauthVersionMax="47" xr10:uidLastSave="{00000000-0000-0000-0000-000000000000}"/>
  <bookViews>
    <workbookView xWindow="28680" yWindow="-120" windowWidth="20640" windowHeight="11040" xr2:uid="{49F601EF-88FB-4A76-B9B0-54DF85D0246C}"/>
  </bookViews>
  <sheets>
    <sheet name="ธค67" sheetId="12" r:id="rId1"/>
  </sheets>
  <definedNames>
    <definedName name="_xlnm.Print_Area" localSheetId="0">ธค67!$A$1:$M$139</definedName>
    <definedName name="_xlnm.Print_Titles" localSheetId="0">ธค67!$3:$4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2" l="1"/>
  <c r="K76" i="12" l="1"/>
  <c r="K75" i="12"/>
  <c r="K74" i="12"/>
  <c r="L75" i="12" s="1"/>
  <c r="K100" i="12"/>
  <c r="K99" i="12"/>
  <c r="K98" i="12"/>
  <c r="L99" i="12" l="1"/>
  <c r="K121" i="12"/>
  <c r="K112" i="12" l="1"/>
  <c r="K111" i="12"/>
  <c r="K110" i="12"/>
  <c r="K109" i="12"/>
  <c r="K108" i="12"/>
  <c r="K107" i="12"/>
  <c r="L111" i="12" l="1"/>
  <c r="L108" i="12"/>
  <c r="K55" i="12" l="1"/>
  <c r="K54" i="12"/>
  <c r="K53" i="12"/>
  <c r="L54" i="12" l="1"/>
  <c r="K34" i="12" l="1"/>
  <c r="K33" i="12"/>
  <c r="K32" i="12"/>
  <c r="K28" i="12"/>
  <c r="K27" i="12"/>
  <c r="K26" i="12"/>
  <c r="L33" i="12" l="1"/>
  <c r="L27" i="12"/>
  <c r="K40" i="12"/>
  <c r="K39" i="12"/>
  <c r="K38" i="12"/>
  <c r="L39" i="12" l="1"/>
  <c r="K64" i="12" l="1"/>
  <c r="K63" i="12"/>
  <c r="K62" i="12"/>
  <c r="K10" i="12"/>
  <c r="K9" i="12"/>
  <c r="K8" i="12"/>
  <c r="K7" i="12"/>
  <c r="K6" i="12"/>
  <c r="K5" i="12"/>
  <c r="L63" i="12" l="1"/>
  <c r="L9" i="12"/>
  <c r="L6" i="12"/>
  <c r="M5" i="12" l="1"/>
  <c r="K139" i="12" l="1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0" i="12"/>
  <c r="K119" i="12"/>
  <c r="K118" i="12"/>
  <c r="K117" i="12"/>
  <c r="K116" i="12"/>
  <c r="K115" i="12"/>
  <c r="K114" i="12"/>
  <c r="K113" i="12"/>
  <c r="K106" i="12"/>
  <c r="K105" i="12"/>
  <c r="K104" i="12"/>
  <c r="K103" i="12"/>
  <c r="K102" i="12"/>
  <c r="K101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3" i="12"/>
  <c r="K72" i="12"/>
  <c r="K71" i="12"/>
  <c r="K70" i="12"/>
  <c r="K69" i="12"/>
  <c r="K68" i="12"/>
  <c r="K67" i="12"/>
  <c r="K66" i="12"/>
  <c r="K65" i="12"/>
  <c r="K61" i="12"/>
  <c r="K60" i="12"/>
  <c r="K59" i="12"/>
  <c r="K58" i="12"/>
  <c r="K57" i="12"/>
  <c r="K56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37" i="12"/>
  <c r="K36" i="12"/>
  <c r="K35" i="12"/>
  <c r="K31" i="12"/>
  <c r="K30" i="12"/>
  <c r="K29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L36" i="12" l="1"/>
  <c r="M35" i="12" s="1"/>
  <c r="L57" i="12"/>
  <c r="L87" i="12"/>
  <c r="L132" i="12"/>
  <c r="L138" i="12"/>
  <c r="L18" i="12"/>
  <c r="L51" i="12"/>
  <c r="L84" i="12"/>
  <c r="L126" i="12"/>
  <c r="L135" i="12"/>
  <c r="L15" i="12"/>
  <c r="L60" i="12"/>
  <c r="M59" i="12" s="1"/>
  <c r="L66" i="12"/>
  <c r="L90" i="12"/>
  <c r="L30" i="12"/>
  <c r="M29" i="12" s="1"/>
  <c r="L93" i="12"/>
  <c r="L96" i="12"/>
  <c r="L114" i="12"/>
  <c r="L123" i="12"/>
  <c r="L72" i="12"/>
  <c r="L129" i="12"/>
  <c r="L24" i="12"/>
  <c r="M23" i="12" s="1"/>
  <c r="L48" i="12"/>
  <c r="L69" i="12"/>
  <c r="L81" i="12"/>
  <c r="L105" i="12"/>
  <c r="L120" i="12"/>
  <c r="L12" i="12"/>
  <c r="L21" i="12"/>
  <c r="L45" i="12"/>
  <c r="L78" i="12"/>
  <c r="L102" i="12"/>
  <c r="L117" i="12"/>
  <c r="M50" i="12" l="1"/>
  <c r="M104" i="12"/>
  <c r="M134" i="12"/>
  <c r="M89" i="12"/>
  <c r="M17" i="12"/>
  <c r="M116" i="12"/>
  <c r="M65" i="12"/>
  <c r="M44" i="12"/>
  <c r="M122" i="12"/>
  <c r="M80" i="12"/>
  <c r="M95" i="12"/>
  <c r="M11" i="12"/>
  <c r="M128" i="12"/>
  <c r="M71" i="12"/>
</calcChain>
</file>

<file path=xl/sharedStrings.xml><?xml version="1.0" encoding="utf-8"?>
<sst xmlns="http://schemas.openxmlformats.org/spreadsheetml/2006/main" count="256" uniqueCount="112">
  <si>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</si>
  <si>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</si>
  <si>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</si>
  <si>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</si>
  <si>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</si>
  <si>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</si>
  <si>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</si>
  <si>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</si>
  <si>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</si>
  <si>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</si>
  <si>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</si>
  <si>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</si>
  <si>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</si>
  <si>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</si>
  <si>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</si>
  <si>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</si>
  <si>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</si>
  <si>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(9.00 - 17.00 น.)</t>
  </si>
  <si>
    <t>เร่งด่วนเย็น (17.00 - 19.00 น.)</t>
  </si>
  <si>
    <t>ศรีนครินทร์</t>
  </si>
  <si>
    <t>จรัญสนิทวงศ์</t>
  </si>
  <si>
    <t>กรุงเกษม</t>
  </si>
  <si>
    <t>สุขุมวิท</t>
  </si>
  <si>
    <t>พหลโยธิน</t>
  </si>
  <si>
    <t>ดินสอ</t>
  </si>
  <si>
    <t>อ่อนนุช</t>
  </si>
  <si>
    <t>ประชาอุทิศ</t>
  </si>
  <si>
    <t>สีลม</t>
  </si>
  <si>
    <t>วิภาวดีรังสิต</t>
  </si>
  <si>
    <t>บรมราชชนนี</t>
  </si>
  <si>
    <t>รามอินทรา</t>
  </si>
  <si>
    <t>พระรามที่ 1</t>
  </si>
  <si>
    <t>รัชดาภิเษก</t>
  </si>
  <si>
    <t>ประชาชื่น</t>
  </si>
  <si>
    <t>นครสวรรค์</t>
  </si>
  <si>
    <t>สุวินทวงศ์</t>
  </si>
  <si>
    <t>(4 ธ.ค. 67)</t>
  </si>
  <si>
    <t>(2 ธ.ค. 67)</t>
  </si>
  <si>
    <t>(6 ธ.ค. 67)</t>
  </si>
  <si>
    <t>(13 ธ.ค. 67)</t>
  </si>
  <si>
    <t>(18 ธ.ค. 67)</t>
  </si>
  <si>
    <t>(19 ธ.ค. 67)</t>
  </si>
  <si>
    <t>(20 ธ.ค. 67)</t>
  </si>
  <si>
    <t>(27 ธ.ค. 67)</t>
  </si>
  <si>
    <t>อนุสาวรีย์ประชาธิปไตย</t>
  </si>
  <si>
    <t>(3 ธ.ค. 67)</t>
  </si>
  <si>
    <t>สีลม - นราธิวาส</t>
  </si>
  <si>
    <t>ประชาอุทิศ 54</t>
  </si>
  <si>
    <t>ประชาอุทิศ 69</t>
  </si>
  <si>
    <t>สวนหลวง</t>
  </si>
  <si>
    <t>(9 ธ.ค. 67)</t>
  </si>
  <si>
    <t>พุทธมณฑลสาย 2 - ทางเข้าวัดบุณยประดิษฐ์</t>
  </si>
  <si>
    <t>( 11 ธ.ค. 67)</t>
  </si>
  <si>
    <t>พงษ์พระราม</t>
  </si>
  <si>
    <t>มัฆวาน</t>
  </si>
  <si>
    <t>โรงพยาบาลกลาง</t>
  </si>
  <si>
    <t>ผังเมือง</t>
  </si>
  <si>
    <t>แบริ่ง</t>
  </si>
  <si>
    <t>กรมพลาธิการทหารอากาศ</t>
  </si>
  <si>
    <t>เมืองมีน</t>
  </si>
  <si>
    <t>(16 ธ.ค. 67)</t>
  </si>
  <si>
    <t>(17 ธ.ค. 67)</t>
  </si>
  <si>
    <t>(23 ธ.ค. 67)</t>
  </si>
  <si>
    <t>(24 ธ.ค. 67)</t>
  </si>
  <si>
    <t>(ขาออก)</t>
  </si>
  <si>
    <t>(ขาเข้า)</t>
  </si>
  <si>
    <t>ราชดำเนิน</t>
  </si>
  <si>
    <t>จารุเมือง</t>
  </si>
  <si>
    <t>ราชดำเนินนอก</t>
  </si>
  <si>
    <t>ประชานุกูล</t>
  </si>
  <si>
    <t>นางเลิ้ง</t>
  </si>
  <si>
    <t>สุทธิสาร - วิภาวดีรังสิต</t>
  </si>
  <si>
    <t>ประชาธรรม</t>
  </si>
  <si>
    <t>(25 ธ.ค. 67)</t>
  </si>
  <si>
    <t>สมเด็จพระปิ่นเกล้า</t>
  </si>
  <si>
    <t>13.773438  100.481908</t>
  </si>
  <si>
    <t>13.712846 100.643746</t>
  </si>
  <si>
    <t>13.763388  100.509273</t>
  </si>
  <si>
    <t>นราธิวาสราขนครินทร์</t>
  </si>
  <si>
    <t>13.726244, 100.527933</t>
  </si>
  <si>
    <t>13.756689  100.5011871</t>
  </si>
  <si>
    <t>13.747964, 100.520728</t>
  </si>
  <si>
    <t>13.643683  100.499044</t>
  </si>
  <si>
    <t>13.641497  100.499931</t>
  </si>
  <si>
    <t>พุทธมณฑลสาย 2</t>
  </si>
  <si>
    <t>วัดบุณยประดิษฐ์</t>
  </si>
  <si>
    <t>พุทธมณฑลสาย 2 ซ.10</t>
  </si>
  <si>
    <t>สุขุมวิท 107 (แบริ่ง)</t>
  </si>
  <si>
    <t>เสรีไทย</t>
  </si>
  <si>
    <t>สีหบุรานุกิจ</t>
  </si>
  <si>
    <t>ประดิษฐ์มนูธรรม</t>
  </si>
  <si>
    <t>13.724406, 100.395694</t>
  </si>
  <si>
    <t>13.830453  100.538986</t>
  </si>
  <si>
    <t>13.812681  100.717597</t>
  </si>
  <si>
    <t>13.658781 100.600864</t>
  </si>
  <si>
    <t>13.767023  100.602090</t>
  </si>
  <si>
    <t>ทางเข้ากรมพลาธิการฯ</t>
  </si>
  <si>
    <t>พหลโยธิน 54/1</t>
  </si>
  <si>
    <t>13.901856  100.612203</t>
  </si>
  <si>
    <t>พิษณุโลก</t>
  </si>
  <si>
    <t>13.761762  100.515444</t>
  </si>
  <si>
    <t>สุทธิสาร</t>
  </si>
  <si>
    <t>พระราม 9 ซ.6 / รอยัลซิตี้อเวนิว</t>
  </si>
  <si>
    <t>วัฒนธรรม</t>
  </si>
  <si>
    <t>ถนนพระราม 9</t>
  </si>
  <si>
    <t>13.755442, 100.573358</t>
  </si>
  <si>
    <t>13.789325, 100.561525</t>
  </si>
  <si>
    <t>13.747168  100.510392</t>
  </si>
  <si>
    <t>เสือป่า</t>
  </si>
  <si>
    <t>หลวง</t>
  </si>
  <si>
    <t>ยุคล 2</t>
  </si>
  <si>
    <t>ปริมาณจราจรบริเวณทางแยกในเขตกรุงเทพมหานคร ประจำเดือนธันวาคม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</si>
</sst>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-\฿* #,##0.00_-;&quot;-฿&quot;* #,##0.00_-;_-\฿* \-??_-;_-@_-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0"/>
      <name val="TH Sarabun New"/>
      <family val="2"/>
    </font>
    <font>
      <sz val="16"/>
      <name val="TH Sarabun New"/>
      <family val="2"/>
      <charset val="22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AngsanaUPC"/>
      <family val="1"/>
      <charset val="222"/>
    </font>
    <font>
      <sz val="18"/>
      <name val="AngsanaUPC"/>
      <family val="1"/>
      <charset val="22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0"/>
      <color rgb="FF000000"/>
      <name val="Calibri"/>
      <family val="2"/>
      <scheme val="minor"/>
    </font>
    <font>
      <sz val="14"/>
      <name val="Cordia New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name val="Cordia New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1" fillId="0" borderId="0"/>
    <xf numFmtId="165" fontId="1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ill="0" applyBorder="0" applyAlignment="0" applyProtection="0"/>
    <xf numFmtId="0" fontId="21" fillId="0" borderId="0"/>
    <xf numFmtId="0" fontId="22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3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13" fillId="0" borderId="0" xfId="3" applyFont="1" applyAlignment="1">
      <alignment vertical="center"/>
    </xf>
    <xf numFmtId="166" fontId="9" fillId="0" borderId="15" xfId="4" applyNumberFormat="1" applyFont="1" applyBorder="1" applyAlignment="1">
      <alignment vertical="center"/>
    </xf>
    <xf numFmtId="166" fontId="9" fillId="0" borderId="14" xfId="4" applyNumberFormat="1" applyFont="1" applyBorder="1" applyAlignment="1">
      <alignment vertical="center"/>
    </xf>
    <xf numFmtId="166" fontId="9" fillId="0" borderId="16" xfId="4" applyNumberFormat="1" applyFont="1" applyBorder="1" applyAlignment="1">
      <alignment vertical="center"/>
    </xf>
    <xf numFmtId="166" fontId="9" fillId="0" borderId="18" xfId="4" applyNumberFormat="1" applyFont="1" applyBorder="1" applyAlignment="1">
      <alignment vertical="center"/>
    </xf>
    <xf numFmtId="166" fontId="9" fillId="0" borderId="17" xfId="4" applyNumberFormat="1" applyFont="1" applyBorder="1" applyAlignment="1">
      <alignment vertical="center"/>
    </xf>
    <xf numFmtId="166" fontId="9" fillId="0" borderId="19" xfId="4" applyNumberFormat="1" applyFont="1" applyBorder="1" applyAlignment="1">
      <alignment vertical="center"/>
    </xf>
    <xf numFmtId="166" fontId="9" fillId="0" borderId="22" xfId="4" applyNumberFormat="1" applyFont="1" applyBorder="1" applyAlignment="1">
      <alignment vertical="center"/>
    </xf>
    <xf numFmtId="166" fontId="9" fillId="0" borderId="20" xfId="4" applyNumberFormat="1" applyFont="1" applyBorder="1" applyAlignment="1">
      <alignment vertical="center"/>
    </xf>
    <xf numFmtId="166" fontId="10" fillId="0" borderId="16" xfId="4" applyNumberFormat="1" applyFont="1" applyBorder="1" applyAlignment="1">
      <alignment vertical="center"/>
    </xf>
    <xf numFmtId="166" fontId="10" fillId="0" borderId="23" xfId="4" applyNumberFormat="1" applyFont="1" applyBorder="1" applyAlignment="1">
      <alignment vertical="center"/>
    </xf>
    <xf numFmtId="0" fontId="14" fillId="0" borderId="17" xfId="2" applyFont="1" applyBorder="1" applyAlignment="1">
      <alignment horizontal="center" vertical="center" wrapText="1"/>
    </xf>
    <xf numFmtId="166" fontId="9" fillId="0" borderId="21" xfId="4" applyNumberFormat="1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11" fillId="0" borderId="0" xfId="3"/>
    <xf numFmtId="0" fontId="7" fillId="0" borderId="20" xfId="2" applyFont="1" applyBorder="1" applyAlignment="1">
      <alignment vertical="center"/>
    </xf>
    <xf numFmtId="0" fontId="9" fillId="0" borderId="0" xfId="0" applyFont="1" applyAlignment="1">
      <alignment vertical="center"/>
    </xf>
    <xf numFmtId="166" fontId="10" fillId="0" borderId="19" xfId="4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0" fontId="12" fillId="0" borderId="0" xfId="6" applyFont="1" applyAlignment="1">
      <alignment vertical="center"/>
    </xf>
    <xf numFmtId="0" fontId="7" fillId="0" borderId="20" xfId="2" applyFont="1" applyBorder="1" applyAlignment="1">
      <alignment horizontal="center" vertical="center" wrapText="1"/>
    </xf>
    <xf numFmtId="0" fontId="9" fillId="0" borderId="0" xfId="0" applyFont="1"/>
    <xf numFmtId="0" fontId="9" fillId="0" borderId="0" xfId="3" applyFont="1" applyAlignment="1">
      <alignment vertical="center"/>
    </xf>
    <xf numFmtId="0" fontId="9" fillId="0" borderId="26" xfId="0" applyFont="1" applyBorder="1"/>
    <xf numFmtId="0" fontId="9" fillId="0" borderId="0" xfId="14" applyFont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2" applyFont="1" applyBorder="1" applyAlignment="1">
      <alignment vertical="center" wrapText="1"/>
    </xf>
    <xf numFmtId="0" fontId="7" fillId="0" borderId="20" xfId="2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9" fillId="0" borderId="15" xfId="4" applyNumberFormat="1" applyFont="1" applyBorder="1" applyAlignment="1">
      <alignment vertical="center"/>
    </xf>
    <xf numFmtId="0" fontId="9" fillId="0" borderId="18" xfId="4" applyNumberFormat="1" applyFont="1" applyBorder="1" applyAlignment="1">
      <alignment vertical="center"/>
    </xf>
    <xf numFmtId="0" fontId="9" fillId="0" borderId="21" xfId="4" applyNumberFormat="1" applyFont="1" applyBorder="1" applyAlignment="1">
      <alignment vertical="center"/>
    </xf>
    <xf numFmtId="0" fontId="7" fillId="0" borderId="14" xfId="0" applyFont="1" applyBorder="1"/>
    <xf numFmtId="0" fontId="7" fillId="0" borderId="17" xfId="0" applyFont="1" applyBorder="1"/>
    <xf numFmtId="0" fontId="7" fillId="0" borderId="0" xfId="0" applyFont="1"/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/>
    <xf numFmtId="0" fontId="7" fillId="0" borderId="1" xfId="0" applyFont="1" applyBorder="1"/>
    <xf numFmtId="0" fontId="7" fillId="0" borderId="14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/>
    </xf>
    <xf numFmtId="166" fontId="9" fillId="0" borderId="25" xfId="2" applyNumberFormat="1" applyFont="1" applyBorder="1" applyAlignment="1">
      <alignment horizontal="center" vertical="center"/>
    </xf>
  </cellXfs>
  <cellStyles count="20">
    <cellStyle name="Comma" xfId="1" builtinId="3"/>
    <cellStyle name="Comma 2" xfId="4" xr:uid="{E8B4F122-C86F-4542-8E2B-882DE6EBCE46}"/>
    <cellStyle name="Normal" xfId="0" builtinId="0"/>
    <cellStyle name="Normal 2" xfId="8" xr:uid="{6A2BC69B-B073-476A-84CB-727F9322A390}"/>
    <cellStyle name="Normal 3" xfId="12" xr:uid="{0563E1EF-4DE2-4D81-89D3-AE7C38490AA1}"/>
    <cellStyle name="ปกติ 2" xfId="3" xr:uid="{5A021DEA-39A5-4E25-86EB-DD521DA4BE65}"/>
    <cellStyle name="ปกติ 2 2" xfId="10" xr:uid="{75DE030C-EBCF-427D-9098-011EE7BDB342}"/>
    <cellStyle name="ปกติ 3" xfId="5" xr:uid="{7A56F130-A6E7-4D4E-9925-F0C36BCCD12E}"/>
    <cellStyle name="ปกติ 3 2" xfId="11" xr:uid="{760488F4-3AB9-444B-A85D-6676DCEF118F}"/>
    <cellStyle name="ปกติ 3 3" xfId="18" xr:uid="{6918E790-3C96-483B-926E-07FEC1FEAD98}"/>
    <cellStyle name="ปกติ 4" xfId="7" xr:uid="{9A94D622-D5FD-4F0B-9D76-285B764C6908}"/>
    <cellStyle name="ปกติ 5" xfId="6" xr:uid="{7A8518D9-1A06-47F2-8C5A-6CB085CA9BAA}"/>
    <cellStyle name="ปกติ 6" xfId="13" xr:uid="{EA93BDDD-FF3D-4BB5-BCEC-529B721ECC72}"/>
    <cellStyle name="ปกติ 7" xfId="14" xr:uid="{2F03704C-C40A-4262-9FDC-3AA69FE05684}"/>
    <cellStyle name="ปกติ 8" xfId="19" xr:uid="{84A88D69-8943-473E-A21D-2C71238E251F}"/>
    <cellStyle name="ปกติ_Sheet1" xfId="2" xr:uid="{8BBBA989-CF58-41D1-9C45-1D05C88D997E}"/>
    <cellStyle name="สกุลเงิน 2" xfId="9" xr:uid="{1DBE3DFF-D6D1-41A6-98E3-863D2359257B}"/>
    <cellStyle name="สกุลเงิน 3" xfId="15" xr:uid="{4DAB6B69-B1EA-410A-A439-D38C5AB8D25D}"/>
    <cellStyle name="สกุลเงิน 4" xfId="16" xr:uid="{AEC11B68-C594-4903-8324-018E3A6D2D2D}"/>
    <cellStyle name="สกุลเงิน 5" xfId="17" xr:uid="{47EB897B-AD68-4DE4-A52F-7B9767840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CF93-B127-45E4-A2D1-BEAB2C84814F}">
  <dimension ref="A1:X139"/>
  <sheetViews>
    <sheetView tabSelected="1" view="pageBreakPreview" zoomScale="70" zoomScaleNormal="70" zoomScaleSheetLayoutView="70" workbookViewId="0">
      <selection activeCell="A2" sqref="A2:M2"/>
    </sheetView>
  </sheetViews>
  <sheetFormatPr defaultRowHeight="24" x14ac:dyDescent="0.55000000000000004"/>
  <cols>
    <col min="1" max="1" width="6.5703125" style="1" customWidth="1"/>
    <col min="2" max="2" width="22.5703125" style="67" customWidth="1"/>
    <col min="3" max="3" width="21.28515625" style="67" customWidth="1"/>
    <col min="4" max="4" width="20.7109375" style="1" customWidth="1"/>
    <col min="5" max="10" width="9.42578125" style="1" customWidth="1"/>
    <col min="11" max="11" width="11.5703125" style="1" customWidth="1"/>
    <col min="12" max="13" width="9.42578125" style="1" customWidth="1"/>
    <col min="14" max="14" width="13.28515625" style="52" hidden="1" customWidth="1"/>
    <col min="15" max="15" width="9.7109375" style="2" customWidth="1"/>
    <col min="16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14" ht="27" x14ac:dyDescent="0.5">
      <c r="A1" s="72" t="s">
        <v>111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6" customHeight="1" x14ac:dyDescent="0.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x14ac:dyDescent="0.5">
      <c r="A3" s="74" t="s">
        <v>0</v>
      </c>
      <c r="B3" s="4" t="s">
        <v>1</v>
      </c>
      <c r="C3" s="4" t="s">
        <v>2</v>
      </c>
      <c r="D3" s="4" t="s">
        <v>3</v>
      </c>
      <c r="E3" s="76" t="s">
        <v>4</v>
      </c>
      <c r="F3" s="77"/>
      <c r="G3" s="77"/>
      <c r="H3" s="77"/>
      <c r="I3" s="77"/>
      <c r="J3" s="78"/>
      <c r="K3" s="76" t="s">
        <v>5</v>
      </c>
      <c r="L3" s="77"/>
      <c r="M3" s="79"/>
    </row>
    <row r="4" spans="1:14" x14ac:dyDescent="0.5">
      <c r="A4" s="75"/>
      <c r="B4" s="5" t="s">
        <v>6</v>
      </c>
      <c r="C4" s="5"/>
      <c r="D4" s="6"/>
      <c r="E4" s="7" t="s">
        <v>7</v>
      </c>
      <c r="F4" s="8" t="s">
        <v>8</v>
      </c>
      <c r="G4" s="9" t="s">
        <v>9</v>
      </c>
      <c r="H4" s="6" t="s">
        <v>10</v>
      </c>
      <c r="I4" s="9" t="s">
        <v>11</v>
      </c>
      <c r="J4" s="6" t="s">
        <v>12</v>
      </c>
      <c r="K4" s="10" t="s">
        <v>13</v>
      </c>
      <c r="L4" s="3" t="s">
        <v>14</v>
      </c>
      <c r="M4" s="11" t="s">
        <v>15</v>
      </c>
    </row>
    <row r="5" spans="1:14" ht="16.5" customHeight="1" x14ac:dyDescent="0.35">
      <c r="A5" s="80">
        <v>1</v>
      </c>
      <c r="B5" s="58"/>
      <c r="C5" s="80" t="s">
        <v>24</v>
      </c>
      <c r="D5" s="12" t="s">
        <v>16</v>
      </c>
      <c r="E5" s="13">
        <v>776</v>
      </c>
      <c r="F5" s="13">
        <v>125</v>
      </c>
      <c r="G5" s="13">
        <v>15</v>
      </c>
      <c r="H5" s="13">
        <v>7</v>
      </c>
      <c r="I5" s="13">
        <v>4</v>
      </c>
      <c r="J5" s="13">
        <v>26</v>
      </c>
      <c r="K5" s="14">
        <f t="shared" ref="K5:K10" si="0">SUM(E5:J5)</f>
        <v>953</v>
      </c>
      <c r="L5" s="15"/>
      <c r="M5" s="82">
        <f>SUM(L5:L10)</f>
        <v>63931</v>
      </c>
      <c r="N5" s="53" t="s">
        <v>80</v>
      </c>
    </row>
    <row r="6" spans="1:14" ht="16.5" customHeight="1" x14ac:dyDescent="0.5">
      <c r="A6" s="81"/>
      <c r="B6" s="84" t="s">
        <v>44</v>
      </c>
      <c r="C6" s="81"/>
      <c r="D6" s="18" t="s">
        <v>17</v>
      </c>
      <c r="E6" s="19">
        <v>2716</v>
      </c>
      <c r="F6" s="19">
        <v>637</v>
      </c>
      <c r="G6" s="19">
        <v>60</v>
      </c>
      <c r="H6" s="20">
        <v>19</v>
      </c>
      <c r="I6" s="19">
        <v>30</v>
      </c>
      <c r="J6" s="19">
        <v>231</v>
      </c>
      <c r="K6" s="21">
        <f t="shared" si="0"/>
        <v>3693</v>
      </c>
      <c r="L6" s="22">
        <f>SUM(K5:K7)</f>
        <v>5640</v>
      </c>
      <c r="M6" s="83"/>
      <c r="N6" s="54"/>
    </row>
    <row r="7" spans="1:14" ht="16.5" customHeight="1" x14ac:dyDescent="0.5">
      <c r="A7" s="81"/>
      <c r="B7" s="84"/>
      <c r="C7" s="23"/>
      <c r="D7" s="24" t="s">
        <v>18</v>
      </c>
      <c r="E7" s="25">
        <v>786</v>
      </c>
      <c r="F7" s="25">
        <v>133</v>
      </c>
      <c r="G7" s="25">
        <v>11</v>
      </c>
      <c r="H7" s="25">
        <v>5</v>
      </c>
      <c r="I7" s="25">
        <v>1</v>
      </c>
      <c r="J7" s="25">
        <v>58</v>
      </c>
      <c r="K7" s="26">
        <f t="shared" si="0"/>
        <v>994</v>
      </c>
      <c r="L7" s="27"/>
      <c r="M7" s="83"/>
      <c r="N7" s="54"/>
    </row>
    <row r="8" spans="1:14" ht="16.5" customHeight="1" x14ac:dyDescent="0.5">
      <c r="A8" s="81"/>
      <c r="B8" s="17" t="s">
        <v>65</v>
      </c>
      <c r="C8" s="80" t="s">
        <v>66</v>
      </c>
      <c r="D8" s="12" t="s">
        <v>16</v>
      </c>
      <c r="E8" s="13">
        <v>8286</v>
      </c>
      <c r="F8" s="13">
        <v>1300</v>
      </c>
      <c r="G8" s="13">
        <v>299</v>
      </c>
      <c r="H8" s="13">
        <v>13</v>
      </c>
      <c r="I8" s="13">
        <v>98</v>
      </c>
      <c r="J8" s="13">
        <v>148</v>
      </c>
      <c r="K8" s="14">
        <f t="shared" si="0"/>
        <v>10144</v>
      </c>
      <c r="L8" s="15"/>
      <c r="M8" s="83"/>
    </row>
    <row r="9" spans="1:14" ht="16.5" customHeight="1" x14ac:dyDescent="0.5">
      <c r="A9" s="81"/>
      <c r="B9" s="16" t="s">
        <v>37</v>
      </c>
      <c r="C9" s="81"/>
      <c r="D9" s="18" t="s">
        <v>17</v>
      </c>
      <c r="E9" s="19">
        <v>25242</v>
      </c>
      <c r="F9" s="19">
        <v>8722</v>
      </c>
      <c r="G9" s="19">
        <v>1848</v>
      </c>
      <c r="H9" s="20">
        <v>40</v>
      </c>
      <c r="I9" s="19">
        <v>1046</v>
      </c>
      <c r="J9" s="19">
        <v>1563</v>
      </c>
      <c r="K9" s="21">
        <f t="shared" si="0"/>
        <v>38461</v>
      </c>
      <c r="L9" s="22">
        <f>SUM(K8:K10)</f>
        <v>58291</v>
      </c>
      <c r="M9" s="83"/>
    </row>
    <row r="10" spans="1:14" ht="16.5" customHeight="1" x14ac:dyDescent="0.5">
      <c r="A10" s="81"/>
      <c r="B10" s="17"/>
      <c r="C10" s="23"/>
      <c r="D10" s="24" t="s">
        <v>18</v>
      </c>
      <c r="E10" s="25">
        <v>6881</v>
      </c>
      <c r="F10" s="25">
        <v>1909</v>
      </c>
      <c r="G10" s="25">
        <v>427</v>
      </c>
      <c r="H10" s="25">
        <v>12</v>
      </c>
      <c r="I10" s="25">
        <v>74</v>
      </c>
      <c r="J10" s="25">
        <v>383</v>
      </c>
      <c r="K10" s="26">
        <f t="shared" si="0"/>
        <v>9686</v>
      </c>
      <c r="L10" s="27"/>
      <c r="M10" s="83"/>
    </row>
    <row r="11" spans="1:14" ht="16.5" customHeight="1" x14ac:dyDescent="0.35">
      <c r="A11" s="80">
        <v>2</v>
      </c>
      <c r="B11" s="58"/>
      <c r="C11" s="80" t="s">
        <v>24</v>
      </c>
      <c r="D11" s="12" t="s">
        <v>16</v>
      </c>
      <c r="E11" s="13">
        <v>1652</v>
      </c>
      <c r="F11" s="13">
        <v>267</v>
      </c>
      <c r="G11" s="13">
        <v>57</v>
      </c>
      <c r="H11" s="13">
        <v>17</v>
      </c>
      <c r="I11" s="13">
        <v>7</v>
      </c>
      <c r="J11" s="13">
        <v>114</v>
      </c>
      <c r="K11" s="14">
        <f t="shared" ref="K11:K89" si="1">SUM(E11:J11)</f>
        <v>2114</v>
      </c>
      <c r="L11" s="15"/>
      <c r="M11" s="82">
        <f>SUM(L11:L16)</f>
        <v>60731</v>
      </c>
      <c r="N11" s="53" t="s">
        <v>80</v>
      </c>
    </row>
    <row r="12" spans="1:14" ht="16.5" customHeight="1" x14ac:dyDescent="0.5">
      <c r="A12" s="81"/>
      <c r="B12" s="84" t="s">
        <v>44</v>
      </c>
      <c r="C12" s="81"/>
      <c r="D12" s="18" t="s">
        <v>17</v>
      </c>
      <c r="E12" s="19">
        <v>4693</v>
      </c>
      <c r="F12" s="19">
        <v>1693</v>
      </c>
      <c r="G12" s="19">
        <v>292</v>
      </c>
      <c r="H12" s="20">
        <v>91</v>
      </c>
      <c r="I12" s="19">
        <v>115</v>
      </c>
      <c r="J12" s="19">
        <v>670</v>
      </c>
      <c r="K12" s="21">
        <f t="shared" si="1"/>
        <v>7554</v>
      </c>
      <c r="L12" s="22">
        <f>SUM(K11:K13)</f>
        <v>11848</v>
      </c>
      <c r="M12" s="83"/>
      <c r="N12" s="54"/>
    </row>
    <row r="13" spans="1:14" ht="16.5" customHeight="1" x14ac:dyDescent="0.5">
      <c r="A13" s="81"/>
      <c r="B13" s="84"/>
      <c r="C13" s="23"/>
      <c r="D13" s="24" t="s">
        <v>18</v>
      </c>
      <c r="E13" s="25">
        <v>1529</v>
      </c>
      <c r="F13" s="25">
        <v>333</v>
      </c>
      <c r="G13" s="25">
        <v>104</v>
      </c>
      <c r="H13" s="25">
        <v>7</v>
      </c>
      <c r="I13" s="25">
        <v>4</v>
      </c>
      <c r="J13" s="25">
        <v>203</v>
      </c>
      <c r="K13" s="26">
        <f t="shared" si="1"/>
        <v>2180</v>
      </c>
      <c r="L13" s="27"/>
      <c r="M13" s="83"/>
      <c r="N13" s="54"/>
    </row>
    <row r="14" spans="1:14" ht="16.5" customHeight="1" x14ac:dyDescent="0.5">
      <c r="A14" s="81"/>
      <c r="B14" s="17" t="s">
        <v>64</v>
      </c>
      <c r="C14" s="80" t="s">
        <v>66</v>
      </c>
      <c r="D14" s="12" t="s">
        <v>16</v>
      </c>
      <c r="E14" s="13">
        <v>6204</v>
      </c>
      <c r="F14" s="13">
        <v>1109</v>
      </c>
      <c r="G14" s="13">
        <v>233</v>
      </c>
      <c r="H14" s="13">
        <v>6</v>
      </c>
      <c r="I14" s="13">
        <v>40</v>
      </c>
      <c r="J14" s="13">
        <v>141</v>
      </c>
      <c r="K14" s="14">
        <f t="shared" si="1"/>
        <v>7733</v>
      </c>
      <c r="L14" s="15"/>
      <c r="M14" s="83"/>
    </row>
    <row r="15" spans="1:14" ht="16.5" customHeight="1" x14ac:dyDescent="0.5">
      <c r="A15" s="81"/>
      <c r="B15" s="16" t="s">
        <v>37</v>
      </c>
      <c r="C15" s="81"/>
      <c r="D15" s="18" t="s">
        <v>17</v>
      </c>
      <c r="E15" s="19">
        <v>21472</v>
      </c>
      <c r="F15" s="19">
        <v>7162</v>
      </c>
      <c r="G15" s="19">
        <v>1558</v>
      </c>
      <c r="H15" s="20">
        <v>20</v>
      </c>
      <c r="I15" s="19">
        <v>836</v>
      </c>
      <c r="J15" s="19">
        <v>1112</v>
      </c>
      <c r="K15" s="21">
        <f t="shared" si="1"/>
        <v>32160</v>
      </c>
      <c r="L15" s="22">
        <f>SUM(K14:K16)</f>
        <v>48883</v>
      </c>
      <c r="M15" s="83"/>
    </row>
    <row r="16" spans="1:14" ht="16.5" customHeight="1" x14ac:dyDescent="0.5">
      <c r="A16" s="81"/>
      <c r="B16" s="17"/>
      <c r="C16" s="23"/>
      <c r="D16" s="24" t="s">
        <v>18</v>
      </c>
      <c r="E16" s="25">
        <v>6923</v>
      </c>
      <c r="F16" s="25">
        <v>1450</v>
      </c>
      <c r="G16" s="25">
        <v>329</v>
      </c>
      <c r="H16" s="25">
        <v>0</v>
      </c>
      <c r="I16" s="25">
        <v>86</v>
      </c>
      <c r="J16" s="25">
        <v>202</v>
      </c>
      <c r="K16" s="26">
        <f t="shared" si="1"/>
        <v>8990</v>
      </c>
      <c r="L16" s="27"/>
      <c r="M16" s="83"/>
    </row>
    <row r="17" spans="1:24" ht="16.5" customHeight="1" x14ac:dyDescent="0.35">
      <c r="A17" s="80">
        <v>3</v>
      </c>
      <c r="B17" s="58"/>
      <c r="C17" s="80" t="s">
        <v>78</v>
      </c>
      <c r="D17" s="12" t="s">
        <v>16</v>
      </c>
      <c r="E17" s="13">
        <v>3907</v>
      </c>
      <c r="F17" s="13">
        <v>803</v>
      </c>
      <c r="G17" s="13">
        <v>20</v>
      </c>
      <c r="H17" s="13">
        <v>2</v>
      </c>
      <c r="I17" s="13">
        <v>26</v>
      </c>
      <c r="J17" s="13">
        <v>39</v>
      </c>
      <c r="K17" s="14">
        <f t="shared" si="1"/>
        <v>4797</v>
      </c>
      <c r="L17" s="15"/>
      <c r="M17" s="82">
        <f>SUM(L17:L22)</f>
        <v>55481</v>
      </c>
      <c r="N17" s="53" t="s">
        <v>79</v>
      </c>
      <c r="O17" s="30"/>
    </row>
    <row r="18" spans="1:24" ht="16.5" customHeight="1" x14ac:dyDescent="0.35">
      <c r="A18" s="81"/>
      <c r="B18" s="84" t="s">
        <v>46</v>
      </c>
      <c r="C18" s="81"/>
      <c r="D18" s="18" t="s">
        <v>17</v>
      </c>
      <c r="E18" s="19">
        <v>14562</v>
      </c>
      <c r="F18" s="19">
        <v>4215</v>
      </c>
      <c r="G18" s="19">
        <v>136</v>
      </c>
      <c r="H18" s="20">
        <v>5</v>
      </c>
      <c r="I18" s="19">
        <v>240</v>
      </c>
      <c r="J18" s="19">
        <v>373</v>
      </c>
      <c r="K18" s="21">
        <f t="shared" si="1"/>
        <v>19531</v>
      </c>
      <c r="L18" s="22">
        <f>SUM(K17:K19)</f>
        <v>29190</v>
      </c>
      <c r="M18" s="83"/>
      <c r="N18" s="47"/>
      <c r="O18" s="30"/>
    </row>
    <row r="19" spans="1:24" ht="16.5" customHeight="1" x14ac:dyDescent="0.35">
      <c r="A19" s="81"/>
      <c r="B19" s="84"/>
      <c r="C19" s="23"/>
      <c r="D19" s="24" t="s">
        <v>18</v>
      </c>
      <c r="E19" s="25">
        <v>3802</v>
      </c>
      <c r="F19" s="25">
        <v>887</v>
      </c>
      <c r="G19" s="25">
        <v>37</v>
      </c>
      <c r="H19" s="25">
        <v>0</v>
      </c>
      <c r="I19" s="25">
        <v>30</v>
      </c>
      <c r="J19" s="25">
        <v>106</v>
      </c>
      <c r="K19" s="26">
        <f t="shared" si="1"/>
        <v>4862</v>
      </c>
      <c r="L19" s="27"/>
      <c r="M19" s="83"/>
      <c r="N19" s="47"/>
      <c r="O19" s="30"/>
    </row>
    <row r="20" spans="1:24" ht="16.5" customHeight="1" x14ac:dyDescent="0.35">
      <c r="A20" s="81"/>
      <c r="B20" s="49"/>
      <c r="C20" s="87" t="s">
        <v>27</v>
      </c>
      <c r="D20" s="12" t="s">
        <v>16</v>
      </c>
      <c r="E20" s="32">
        <v>2725</v>
      </c>
      <c r="F20" s="32">
        <v>725</v>
      </c>
      <c r="G20" s="32">
        <v>78</v>
      </c>
      <c r="H20" s="32">
        <v>3</v>
      </c>
      <c r="I20" s="32">
        <v>10</v>
      </c>
      <c r="J20" s="32">
        <v>70</v>
      </c>
      <c r="K20" s="33">
        <f t="shared" si="1"/>
        <v>3611</v>
      </c>
      <c r="L20" s="34"/>
      <c r="M20" s="83"/>
      <c r="N20" s="53"/>
      <c r="O20" s="30"/>
    </row>
    <row r="21" spans="1:24" ht="16.5" customHeight="1" x14ac:dyDescent="0.35">
      <c r="A21" s="81"/>
      <c r="B21" s="16" t="s">
        <v>45</v>
      </c>
      <c r="C21" s="84"/>
      <c r="D21" s="18" t="s">
        <v>17</v>
      </c>
      <c r="E21" s="35">
        <v>12470</v>
      </c>
      <c r="F21" s="35">
        <v>3219</v>
      </c>
      <c r="G21" s="35">
        <v>355</v>
      </c>
      <c r="H21" s="35">
        <v>4</v>
      </c>
      <c r="I21" s="35">
        <v>141</v>
      </c>
      <c r="J21" s="35">
        <v>472</v>
      </c>
      <c r="K21" s="36">
        <f t="shared" si="1"/>
        <v>16661</v>
      </c>
      <c r="L21" s="37">
        <f>SUM(K20:K22)</f>
        <v>26291</v>
      </c>
      <c r="M21" s="83"/>
      <c r="N21" s="47"/>
      <c r="O21" s="30"/>
    </row>
    <row r="22" spans="1:24" ht="16.5" customHeight="1" x14ac:dyDescent="0.35">
      <c r="A22" s="85"/>
      <c r="B22" s="23"/>
      <c r="C22" s="23"/>
      <c r="D22" s="24" t="s">
        <v>18</v>
      </c>
      <c r="E22" s="38">
        <v>4844</v>
      </c>
      <c r="F22" s="38">
        <v>1015</v>
      </c>
      <c r="G22" s="38">
        <v>68</v>
      </c>
      <c r="H22" s="38">
        <v>0</v>
      </c>
      <c r="I22" s="38">
        <v>11</v>
      </c>
      <c r="J22" s="38">
        <v>81</v>
      </c>
      <c r="K22" s="39">
        <f t="shared" si="1"/>
        <v>6019</v>
      </c>
      <c r="L22" s="39"/>
      <c r="M22" s="86"/>
      <c r="N22" s="47"/>
      <c r="O22" s="30"/>
    </row>
    <row r="23" spans="1:24" ht="16.5" customHeight="1" x14ac:dyDescent="0.35">
      <c r="A23" s="80">
        <v>4</v>
      </c>
      <c r="B23" s="58"/>
      <c r="C23" s="87" t="s">
        <v>26</v>
      </c>
      <c r="D23" s="12" t="s">
        <v>16</v>
      </c>
      <c r="E23" s="32">
        <v>2697</v>
      </c>
      <c r="F23" s="32">
        <v>778</v>
      </c>
      <c r="G23" s="32">
        <v>29</v>
      </c>
      <c r="H23" s="32">
        <v>0</v>
      </c>
      <c r="I23" s="32">
        <v>41</v>
      </c>
      <c r="J23" s="32">
        <v>158</v>
      </c>
      <c r="K23" s="33">
        <f t="shared" si="1"/>
        <v>3703</v>
      </c>
      <c r="L23" s="40"/>
      <c r="M23" s="82">
        <f>SUM(L23:L28)</f>
        <v>22433</v>
      </c>
      <c r="N23" s="53" t="s">
        <v>82</v>
      </c>
      <c r="O23" s="30"/>
    </row>
    <row r="24" spans="1:24" ht="16.5" customHeight="1" x14ac:dyDescent="0.35">
      <c r="A24" s="81"/>
      <c r="B24" s="84" t="s">
        <v>47</v>
      </c>
      <c r="C24" s="84"/>
      <c r="D24" s="18" t="s">
        <v>17</v>
      </c>
      <c r="E24" s="35">
        <v>8747</v>
      </c>
      <c r="F24" s="35">
        <v>3950</v>
      </c>
      <c r="G24" s="35">
        <v>116</v>
      </c>
      <c r="H24" s="35">
        <v>9</v>
      </c>
      <c r="I24" s="35">
        <v>295</v>
      </c>
      <c r="J24" s="35">
        <v>687</v>
      </c>
      <c r="K24" s="36">
        <f t="shared" si="1"/>
        <v>13804</v>
      </c>
      <c r="L24" s="37">
        <f>SUM(K23:K25)</f>
        <v>21183</v>
      </c>
      <c r="M24" s="83"/>
      <c r="N24" s="47"/>
      <c r="O24" s="30"/>
    </row>
    <row r="25" spans="1:24" ht="16.5" customHeight="1" x14ac:dyDescent="0.35">
      <c r="A25" s="81"/>
      <c r="B25" s="84"/>
      <c r="C25" s="23"/>
      <c r="D25" s="24" t="s">
        <v>18</v>
      </c>
      <c r="E25" s="43">
        <v>2415</v>
      </c>
      <c r="F25" s="43">
        <v>990</v>
      </c>
      <c r="G25" s="43">
        <v>20</v>
      </c>
      <c r="H25" s="43">
        <v>1</v>
      </c>
      <c r="I25" s="43">
        <v>61</v>
      </c>
      <c r="J25" s="43">
        <v>189</v>
      </c>
      <c r="K25" s="39">
        <f t="shared" si="1"/>
        <v>3676</v>
      </c>
      <c r="L25" s="41"/>
      <c r="M25" s="83"/>
      <c r="N25" s="47"/>
      <c r="O25" s="30"/>
    </row>
    <row r="26" spans="1:24" ht="16.5" customHeight="1" x14ac:dyDescent="0.35">
      <c r="A26" s="81"/>
      <c r="B26" s="16"/>
      <c r="C26" s="87" t="s">
        <v>47</v>
      </c>
      <c r="D26" s="12" t="s">
        <v>16</v>
      </c>
      <c r="E26" s="32">
        <v>219</v>
      </c>
      <c r="F26" s="32">
        <v>77</v>
      </c>
      <c r="G26" s="32">
        <v>0</v>
      </c>
      <c r="H26" s="32">
        <v>0</v>
      </c>
      <c r="I26" s="32">
        <v>3</v>
      </c>
      <c r="J26" s="32">
        <v>5</v>
      </c>
      <c r="K26" s="33">
        <f t="shared" ref="K26:K28" si="2">SUM(E26:J26)</f>
        <v>304</v>
      </c>
      <c r="L26" s="40"/>
      <c r="M26" s="83"/>
      <c r="N26" s="47"/>
      <c r="O26" s="30"/>
    </row>
    <row r="27" spans="1:24" ht="16.5" customHeight="1" x14ac:dyDescent="0.35">
      <c r="A27" s="81"/>
      <c r="B27" s="16" t="s">
        <v>36</v>
      </c>
      <c r="C27" s="84"/>
      <c r="D27" s="18" t="s">
        <v>17</v>
      </c>
      <c r="E27" s="35">
        <v>517</v>
      </c>
      <c r="F27" s="35">
        <v>239</v>
      </c>
      <c r="G27" s="35">
        <v>0</v>
      </c>
      <c r="H27" s="35">
        <v>0</v>
      </c>
      <c r="I27" s="35">
        <v>18</v>
      </c>
      <c r="J27" s="35">
        <v>13</v>
      </c>
      <c r="K27" s="36">
        <f t="shared" si="2"/>
        <v>787</v>
      </c>
      <c r="L27" s="37">
        <f>SUM(K26:K28)</f>
        <v>1250</v>
      </c>
      <c r="M27" s="83"/>
      <c r="N27" s="47"/>
      <c r="O27" s="30"/>
    </row>
    <row r="28" spans="1:24" ht="16.5" customHeight="1" x14ac:dyDescent="0.35">
      <c r="A28" s="85"/>
      <c r="B28" s="16"/>
      <c r="C28" s="23"/>
      <c r="D28" s="24" t="s">
        <v>18</v>
      </c>
      <c r="E28" s="43">
        <v>91</v>
      </c>
      <c r="F28" s="43">
        <v>64</v>
      </c>
      <c r="G28" s="43">
        <v>0</v>
      </c>
      <c r="H28" s="43">
        <v>0</v>
      </c>
      <c r="I28" s="43">
        <v>2</v>
      </c>
      <c r="J28" s="43">
        <v>2</v>
      </c>
      <c r="K28" s="39">
        <f t="shared" si="2"/>
        <v>159</v>
      </c>
      <c r="L28" s="41"/>
      <c r="M28" s="86"/>
      <c r="N28" s="47"/>
      <c r="O28" s="30"/>
    </row>
    <row r="29" spans="1:24" ht="16.5" customHeight="1" x14ac:dyDescent="0.5">
      <c r="A29" s="80">
        <v>5</v>
      </c>
      <c r="B29" s="58"/>
      <c r="C29" s="87" t="s">
        <v>26</v>
      </c>
      <c r="D29" s="12" t="s">
        <v>16</v>
      </c>
      <c r="E29" s="32">
        <v>2254</v>
      </c>
      <c r="F29" s="32">
        <v>603</v>
      </c>
      <c r="G29" s="32">
        <v>20</v>
      </c>
      <c r="H29" s="32">
        <v>2</v>
      </c>
      <c r="I29" s="32">
        <v>44</v>
      </c>
      <c r="J29" s="32">
        <v>168</v>
      </c>
      <c r="K29" s="33">
        <f t="shared" si="1"/>
        <v>3091</v>
      </c>
      <c r="L29" s="40"/>
      <c r="M29" s="82">
        <f>SUM(L29:L34)</f>
        <v>20827</v>
      </c>
      <c r="N29" s="53" t="s">
        <v>83</v>
      </c>
      <c r="O29" s="30"/>
      <c r="P29" s="44"/>
      <c r="Q29" s="45"/>
      <c r="R29" s="31"/>
      <c r="S29" s="31"/>
      <c r="T29" s="31"/>
      <c r="U29" s="31"/>
      <c r="V29" s="31"/>
      <c r="W29" s="45"/>
      <c r="X29" s="45"/>
    </row>
    <row r="30" spans="1:24" ht="16.5" customHeight="1" x14ac:dyDescent="0.35">
      <c r="A30" s="81"/>
      <c r="B30" s="84" t="s">
        <v>48</v>
      </c>
      <c r="C30" s="84"/>
      <c r="D30" s="18" t="s">
        <v>17</v>
      </c>
      <c r="E30" s="35">
        <v>8140</v>
      </c>
      <c r="F30" s="35">
        <v>3813</v>
      </c>
      <c r="G30" s="35">
        <v>78</v>
      </c>
      <c r="H30" s="35">
        <v>7</v>
      </c>
      <c r="I30" s="35">
        <v>408</v>
      </c>
      <c r="J30" s="35">
        <v>660</v>
      </c>
      <c r="K30" s="36">
        <f t="shared" si="1"/>
        <v>13106</v>
      </c>
      <c r="L30" s="37">
        <f>SUM(K29:K31)</f>
        <v>19265</v>
      </c>
      <c r="M30" s="83"/>
      <c r="N30" s="47"/>
      <c r="O30" s="30"/>
    </row>
    <row r="31" spans="1:24" ht="16.5" customHeight="1" x14ac:dyDescent="0.35">
      <c r="A31" s="81"/>
      <c r="B31" s="84"/>
      <c r="C31" s="23"/>
      <c r="D31" s="24" t="s">
        <v>18</v>
      </c>
      <c r="E31" s="38">
        <v>2042</v>
      </c>
      <c r="F31" s="38">
        <v>768</v>
      </c>
      <c r="G31" s="38">
        <v>20</v>
      </c>
      <c r="H31" s="38">
        <v>1</v>
      </c>
      <c r="I31" s="38">
        <v>58</v>
      </c>
      <c r="J31" s="38">
        <v>179</v>
      </c>
      <c r="K31" s="39">
        <f t="shared" si="1"/>
        <v>3068</v>
      </c>
      <c r="L31" s="41"/>
      <c r="M31" s="83"/>
      <c r="N31" s="47"/>
      <c r="O31" s="30"/>
    </row>
    <row r="32" spans="1:24" ht="16.5" customHeight="1" x14ac:dyDescent="0.35">
      <c r="A32" s="81"/>
      <c r="B32" s="16"/>
      <c r="C32" s="87" t="s">
        <v>48</v>
      </c>
      <c r="D32" s="12" t="s">
        <v>16</v>
      </c>
      <c r="E32" s="32">
        <v>203</v>
      </c>
      <c r="F32" s="32">
        <v>57</v>
      </c>
      <c r="G32" s="32">
        <v>0</v>
      </c>
      <c r="H32" s="32">
        <v>3</v>
      </c>
      <c r="I32" s="32">
        <v>3</v>
      </c>
      <c r="J32" s="32">
        <v>5</v>
      </c>
      <c r="K32" s="33">
        <f t="shared" ref="K32:K34" si="3">SUM(E32:J32)</f>
        <v>271</v>
      </c>
      <c r="L32" s="40"/>
      <c r="M32" s="83"/>
      <c r="N32" s="47"/>
      <c r="O32" s="30"/>
    </row>
    <row r="33" spans="1:15" ht="16.5" customHeight="1" x14ac:dyDescent="0.35">
      <c r="A33" s="81"/>
      <c r="B33" s="16" t="s">
        <v>36</v>
      </c>
      <c r="C33" s="84"/>
      <c r="D33" s="18" t="s">
        <v>17</v>
      </c>
      <c r="E33" s="35">
        <v>685</v>
      </c>
      <c r="F33" s="35">
        <v>260</v>
      </c>
      <c r="G33" s="35">
        <v>0</v>
      </c>
      <c r="H33" s="35">
        <v>3</v>
      </c>
      <c r="I33" s="35">
        <v>19</v>
      </c>
      <c r="J33" s="35">
        <v>11</v>
      </c>
      <c r="K33" s="36">
        <f t="shared" si="3"/>
        <v>978</v>
      </c>
      <c r="L33" s="37">
        <f>SUM(K32:K34)</f>
        <v>1562</v>
      </c>
      <c r="M33" s="83"/>
      <c r="N33" s="47"/>
      <c r="O33" s="30"/>
    </row>
    <row r="34" spans="1:15" ht="16.5" customHeight="1" x14ac:dyDescent="0.35">
      <c r="A34" s="85"/>
      <c r="B34" s="23"/>
      <c r="C34" s="23"/>
      <c r="D34" s="24" t="s">
        <v>18</v>
      </c>
      <c r="E34" s="43">
        <v>200</v>
      </c>
      <c r="F34" s="43">
        <v>108</v>
      </c>
      <c r="G34" s="43">
        <v>0</v>
      </c>
      <c r="H34" s="43">
        <v>0</v>
      </c>
      <c r="I34" s="43">
        <v>4</v>
      </c>
      <c r="J34" s="43">
        <v>1</v>
      </c>
      <c r="K34" s="39">
        <f t="shared" si="3"/>
        <v>313</v>
      </c>
      <c r="L34" s="41"/>
      <c r="M34" s="86"/>
      <c r="N34" s="47"/>
      <c r="O34" s="30"/>
    </row>
    <row r="35" spans="1:15" ht="16.5" customHeight="1" x14ac:dyDescent="0.55000000000000004">
      <c r="A35" s="80">
        <v>6</v>
      </c>
      <c r="B35" s="65"/>
      <c r="C35" s="87" t="s">
        <v>20</v>
      </c>
      <c r="D35" s="12" t="s">
        <v>16</v>
      </c>
      <c r="E35" s="32">
        <v>6019</v>
      </c>
      <c r="F35" s="32">
        <v>1236</v>
      </c>
      <c r="G35" s="32">
        <v>143</v>
      </c>
      <c r="H35" s="32">
        <v>1</v>
      </c>
      <c r="I35" s="32">
        <v>55</v>
      </c>
      <c r="J35" s="32">
        <v>146</v>
      </c>
      <c r="K35" s="33">
        <f t="shared" si="1"/>
        <v>7600</v>
      </c>
      <c r="L35" s="40"/>
      <c r="M35" s="82">
        <f>SUM(L35:L43)</f>
        <v>115116</v>
      </c>
      <c r="N35" s="53" t="s">
        <v>75</v>
      </c>
      <c r="O35" s="30"/>
    </row>
    <row r="36" spans="1:15" ht="16.5" customHeight="1" x14ac:dyDescent="0.55000000000000004">
      <c r="A36" s="81"/>
      <c r="C36" s="84"/>
      <c r="D36" s="18" t="s">
        <v>17</v>
      </c>
      <c r="E36" s="35">
        <v>23973</v>
      </c>
      <c r="F36" s="35">
        <v>5951</v>
      </c>
      <c r="G36" s="35">
        <v>474</v>
      </c>
      <c r="H36" s="35">
        <v>5</v>
      </c>
      <c r="I36" s="35">
        <v>290</v>
      </c>
      <c r="J36" s="35">
        <v>367</v>
      </c>
      <c r="K36" s="36">
        <f t="shared" si="1"/>
        <v>31060</v>
      </c>
      <c r="L36" s="37">
        <f>SUM(K35:K37)</f>
        <v>46083</v>
      </c>
      <c r="M36" s="83"/>
      <c r="N36" s="47"/>
      <c r="O36" s="30"/>
    </row>
    <row r="37" spans="1:15" ht="16.5" customHeight="1" x14ac:dyDescent="0.35">
      <c r="A37" s="81"/>
      <c r="B37" s="84" t="s">
        <v>29</v>
      </c>
      <c r="C37" s="23"/>
      <c r="D37" s="24" t="s">
        <v>18</v>
      </c>
      <c r="E37" s="38">
        <v>5826</v>
      </c>
      <c r="F37" s="38">
        <v>1353</v>
      </c>
      <c r="G37" s="38">
        <v>123</v>
      </c>
      <c r="H37" s="38">
        <v>1</v>
      </c>
      <c r="I37" s="38">
        <v>34</v>
      </c>
      <c r="J37" s="38">
        <v>86</v>
      </c>
      <c r="K37" s="39">
        <f t="shared" si="1"/>
        <v>7423</v>
      </c>
      <c r="L37" s="41"/>
      <c r="M37" s="83"/>
      <c r="N37" s="47"/>
      <c r="O37" s="30"/>
    </row>
    <row r="38" spans="1:15" ht="16.5" customHeight="1" x14ac:dyDescent="0.35">
      <c r="A38" s="81"/>
      <c r="B38" s="84"/>
      <c r="C38" s="80" t="s">
        <v>29</v>
      </c>
      <c r="D38" s="12" t="s">
        <v>16</v>
      </c>
      <c r="E38" s="32">
        <v>4820</v>
      </c>
      <c r="F38" s="32">
        <v>1517</v>
      </c>
      <c r="G38" s="32">
        <v>130</v>
      </c>
      <c r="H38" s="32">
        <v>33</v>
      </c>
      <c r="I38" s="32">
        <v>34</v>
      </c>
      <c r="J38" s="32">
        <v>75</v>
      </c>
      <c r="K38" s="33">
        <f t="shared" ref="K38:K40" si="4">SUM(E38:J38)</f>
        <v>6609</v>
      </c>
      <c r="L38" s="40"/>
      <c r="M38" s="83"/>
      <c r="N38" s="47"/>
      <c r="O38" s="30"/>
    </row>
    <row r="39" spans="1:15" ht="16.5" customHeight="1" x14ac:dyDescent="0.35">
      <c r="A39" s="81"/>
      <c r="B39" s="17"/>
      <c r="C39" s="81"/>
      <c r="D39" s="18" t="s">
        <v>17</v>
      </c>
      <c r="E39" s="35">
        <v>16698</v>
      </c>
      <c r="F39" s="35">
        <v>5595</v>
      </c>
      <c r="G39" s="35">
        <v>454</v>
      </c>
      <c r="H39" s="35">
        <v>108</v>
      </c>
      <c r="I39" s="35">
        <v>394</v>
      </c>
      <c r="J39" s="35">
        <v>229</v>
      </c>
      <c r="K39" s="36">
        <f t="shared" si="4"/>
        <v>23478</v>
      </c>
      <c r="L39" s="37">
        <f>SUM(K38:K40)</f>
        <v>35494</v>
      </c>
      <c r="M39" s="83"/>
      <c r="N39" s="47"/>
      <c r="O39" s="30"/>
    </row>
    <row r="40" spans="1:15" ht="16.5" customHeight="1" x14ac:dyDescent="0.35">
      <c r="A40" s="81"/>
      <c r="B40" s="17"/>
      <c r="C40" s="16"/>
      <c r="D40" s="24" t="s">
        <v>18</v>
      </c>
      <c r="E40" s="38">
        <v>3979</v>
      </c>
      <c r="F40" s="38">
        <v>1163</v>
      </c>
      <c r="G40" s="38">
        <v>108</v>
      </c>
      <c r="H40" s="38">
        <v>22</v>
      </c>
      <c r="I40" s="38">
        <v>61</v>
      </c>
      <c r="J40" s="38">
        <v>74</v>
      </c>
      <c r="K40" s="39">
        <f t="shared" si="4"/>
        <v>5407</v>
      </c>
      <c r="L40" s="41"/>
      <c r="M40" s="83"/>
      <c r="N40" s="47"/>
      <c r="O40" s="30"/>
    </row>
    <row r="41" spans="1:15" ht="16.5" customHeight="1" x14ac:dyDescent="0.35">
      <c r="A41" s="81"/>
      <c r="B41" s="17" t="s">
        <v>38</v>
      </c>
      <c r="C41" s="80" t="s">
        <v>74</v>
      </c>
      <c r="D41" s="12" t="s">
        <v>16</v>
      </c>
      <c r="E41" s="32">
        <v>4003</v>
      </c>
      <c r="F41" s="32">
        <v>1026</v>
      </c>
      <c r="G41" s="32">
        <v>174</v>
      </c>
      <c r="H41" s="32">
        <v>1</v>
      </c>
      <c r="I41" s="32">
        <v>40</v>
      </c>
      <c r="J41" s="32">
        <v>91</v>
      </c>
      <c r="K41" s="33">
        <f t="shared" si="1"/>
        <v>5335</v>
      </c>
      <c r="L41" s="40"/>
      <c r="M41" s="83"/>
      <c r="N41" s="47"/>
      <c r="O41" s="30"/>
    </row>
    <row r="42" spans="1:15" ht="16.5" customHeight="1" x14ac:dyDescent="0.35">
      <c r="A42" s="81"/>
      <c r="B42" s="1"/>
      <c r="C42" s="81"/>
      <c r="D42" s="18" t="s">
        <v>17</v>
      </c>
      <c r="E42" s="35">
        <v>15728</v>
      </c>
      <c r="F42" s="35">
        <v>4087</v>
      </c>
      <c r="G42" s="35">
        <v>750</v>
      </c>
      <c r="H42" s="35">
        <v>2</v>
      </c>
      <c r="I42" s="35">
        <v>377</v>
      </c>
      <c r="J42" s="35">
        <v>374</v>
      </c>
      <c r="K42" s="36">
        <f t="shared" si="1"/>
        <v>21318</v>
      </c>
      <c r="L42" s="37">
        <f>SUM(K41:K43)</f>
        <v>33539</v>
      </c>
      <c r="M42" s="83"/>
      <c r="N42" s="47"/>
      <c r="O42" s="30"/>
    </row>
    <row r="43" spans="1:15" ht="16.5" customHeight="1" x14ac:dyDescent="0.35">
      <c r="A43" s="81"/>
      <c r="B43" s="17"/>
      <c r="C43" s="16"/>
      <c r="D43" s="24" t="s">
        <v>18</v>
      </c>
      <c r="E43" s="38">
        <v>5485</v>
      </c>
      <c r="F43" s="38">
        <v>1106</v>
      </c>
      <c r="G43" s="38">
        <v>162</v>
      </c>
      <c r="H43" s="38">
        <v>1</v>
      </c>
      <c r="I43" s="38">
        <v>41</v>
      </c>
      <c r="J43" s="38">
        <v>91</v>
      </c>
      <c r="K43" s="39">
        <f t="shared" si="1"/>
        <v>6886</v>
      </c>
      <c r="L43" s="41"/>
      <c r="M43" s="83"/>
      <c r="N43" s="47"/>
      <c r="O43" s="30"/>
    </row>
    <row r="44" spans="1:15" ht="16.5" customHeight="1" x14ac:dyDescent="0.55000000000000004">
      <c r="A44" s="80">
        <v>7</v>
      </c>
      <c r="B44" s="65"/>
      <c r="C44" s="87" t="s">
        <v>19</v>
      </c>
      <c r="D44" s="12" t="s">
        <v>16</v>
      </c>
      <c r="E44" s="32">
        <v>9232</v>
      </c>
      <c r="F44" s="32">
        <v>3154</v>
      </c>
      <c r="G44" s="32">
        <v>141</v>
      </c>
      <c r="H44" s="32">
        <v>15</v>
      </c>
      <c r="I44" s="32">
        <v>172</v>
      </c>
      <c r="J44" s="32">
        <v>15</v>
      </c>
      <c r="K44" s="33">
        <f t="shared" si="1"/>
        <v>12729</v>
      </c>
      <c r="L44" s="40"/>
      <c r="M44" s="82">
        <f>SUM(L44:L49)</f>
        <v>115278</v>
      </c>
      <c r="N44" s="53" t="s">
        <v>76</v>
      </c>
      <c r="O44" s="30"/>
    </row>
    <row r="45" spans="1:15" ht="16.5" customHeight="1" x14ac:dyDescent="0.35">
      <c r="A45" s="81"/>
      <c r="B45" s="84" t="s">
        <v>49</v>
      </c>
      <c r="C45" s="84"/>
      <c r="D45" s="18" t="s">
        <v>17</v>
      </c>
      <c r="E45" s="35">
        <v>35287</v>
      </c>
      <c r="F45" s="35">
        <v>14840</v>
      </c>
      <c r="G45" s="35">
        <v>562</v>
      </c>
      <c r="H45" s="35">
        <v>45</v>
      </c>
      <c r="I45" s="35">
        <v>902</v>
      </c>
      <c r="J45" s="35">
        <v>35</v>
      </c>
      <c r="K45" s="36">
        <f t="shared" si="1"/>
        <v>51671</v>
      </c>
      <c r="L45" s="37">
        <f>SUM(K44:K46)</f>
        <v>78179</v>
      </c>
      <c r="M45" s="83"/>
      <c r="N45" s="47"/>
      <c r="O45" s="30"/>
    </row>
    <row r="46" spans="1:15" ht="16.5" customHeight="1" x14ac:dyDescent="0.35">
      <c r="A46" s="81"/>
      <c r="B46" s="84"/>
      <c r="C46" s="23"/>
      <c r="D46" s="24" t="s">
        <v>18</v>
      </c>
      <c r="E46" s="38">
        <v>10030</v>
      </c>
      <c r="F46" s="38">
        <v>3504</v>
      </c>
      <c r="G46" s="38">
        <v>110</v>
      </c>
      <c r="H46" s="38">
        <v>6</v>
      </c>
      <c r="I46" s="38">
        <v>129</v>
      </c>
      <c r="J46" s="38">
        <v>0</v>
      </c>
      <c r="K46" s="39">
        <f t="shared" si="1"/>
        <v>13779</v>
      </c>
      <c r="L46" s="41"/>
      <c r="M46" s="83"/>
      <c r="N46" s="47"/>
      <c r="O46" s="30"/>
    </row>
    <row r="47" spans="1:15" ht="16.5" customHeight="1" x14ac:dyDescent="0.55000000000000004">
      <c r="A47" s="81"/>
      <c r="B47" s="66"/>
      <c r="C47" s="87" t="s">
        <v>25</v>
      </c>
      <c r="D47" s="12" t="s">
        <v>16</v>
      </c>
      <c r="E47" s="32">
        <v>4852</v>
      </c>
      <c r="F47" s="32">
        <v>1600</v>
      </c>
      <c r="G47" s="32">
        <v>30</v>
      </c>
      <c r="H47" s="32">
        <v>8</v>
      </c>
      <c r="I47" s="32">
        <v>79</v>
      </c>
      <c r="J47" s="32">
        <v>13</v>
      </c>
      <c r="K47" s="33">
        <f t="shared" si="1"/>
        <v>6582</v>
      </c>
      <c r="L47" s="40"/>
      <c r="M47" s="83"/>
      <c r="N47" s="47"/>
      <c r="O47" s="30"/>
    </row>
    <row r="48" spans="1:15" ht="16.5" customHeight="1" x14ac:dyDescent="0.35">
      <c r="A48" s="81"/>
      <c r="B48" s="17" t="s">
        <v>50</v>
      </c>
      <c r="C48" s="84"/>
      <c r="D48" s="18" t="s">
        <v>17</v>
      </c>
      <c r="E48" s="35">
        <v>17382</v>
      </c>
      <c r="F48" s="35">
        <v>6491</v>
      </c>
      <c r="G48" s="35">
        <v>158</v>
      </c>
      <c r="H48" s="35">
        <v>24</v>
      </c>
      <c r="I48" s="35">
        <v>657</v>
      </c>
      <c r="J48" s="35">
        <v>58</v>
      </c>
      <c r="K48" s="36">
        <f t="shared" si="1"/>
        <v>24770</v>
      </c>
      <c r="L48" s="37">
        <f>SUM(K47:K49)</f>
        <v>37099</v>
      </c>
      <c r="M48" s="83"/>
      <c r="N48" s="47"/>
      <c r="O48" s="30"/>
    </row>
    <row r="49" spans="1:23" ht="16.5" customHeight="1" x14ac:dyDescent="0.35">
      <c r="A49" s="85"/>
      <c r="B49" s="59"/>
      <c r="C49" s="16"/>
      <c r="D49" s="24" t="s">
        <v>18</v>
      </c>
      <c r="E49" s="38">
        <v>4094</v>
      </c>
      <c r="F49" s="38">
        <v>1537</v>
      </c>
      <c r="G49" s="38">
        <v>46</v>
      </c>
      <c r="H49" s="38">
        <v>2</v>
      </c>
      <c r="I49" s="38">
        <v>59</v>
      </c>
      <c r="J49" s="38">
        <v>9</v>
      </c>
      <c r="K49" s="39">
        <f t="shared" si="1"/>
        <v>5747</v>
      </c>
      <c r="L49" s="41"/>
      <c r="M49" s="86"/>
      <c r="N49" s="47"/>
      <c r="O49" s="30"/>
    </row>
    <row r="50" spans="1:23" ht="16.5" customHeight="1" x14ac:dyDescent="0.35">
      <c r="A50" s="80">
        <v>8</v>
      </c>
      <c r="B50" s="88" t="s">
        <v>51</v>
      </c>
      <c r="C50" s="80" t="s">
        <v>84</v>
      </c>
      <c r="D50" s="12" t="s">
        <v>16</v>
      </c>
      <c r="E50" s="32">
        <v>2792</v>
      </c>
      <c r="F50" s="32">
        <v>1074</v>
      </c>
      <c r="G50" s="32">
        <v>43</v>
      </c>
      <c r="H50" s="32">
        <v>0</v>
      </c>
      <c r="I50" s="32">
        <v>100</v>
      </c>
      <c r="J50" s="32">
        <v>12</v>
      </c>
      <c r="K50" s="33">
        <f t="shared" si="1"/>
        <v>4021</v>
      </c>
      <c r="L50" s="40"/>
      <c r="M50" s="82">
        <f>SUM(L50:L58)</f>
        <v>27924</v>
      </c>
      <c r="N50" s="53" t="s">
        <v>91</v>
      </c>
      <c r="O50" s="30"/>
    </row>
    <row r="51" spans="1:23" ht="16.5" customHeight="1" x14ac:dyDescent="0.35">
      <c r="A51" s="81"/>
      <c r="B51" s="89"/>
      <c r="C51" s="81"/>
      <c r="D51" s="18" t="s">
        <v>17</v>
      </c>
      <c r="E51" s="35">
        <v>9082</v>
      </c>
      <c r="F51" s="35">
        <v>4103</v>
      </c>
      <c r="G51" s="35">
        <v>174</v>
      </c>
      <c r="H51" s="35">
        <v>0</v>
      </c>
      <c r="I51" s="35">
        <v>880</v>
      </c>
      <c r="J51" s="35">
        <v>46</v>
      </c>
      <c r="K51" s="36">
        <f t="shared" si="1"/>
        <v>14285</v>
      </c>
      <c r="L51" s="37">
        <f>SUM(K50:K52)</f>
        <v>22126</v>
      </c>
      <c r="M51" s="83"/>
      <c r="N51" s="47"/>
      <c r="O51" s="30"/>
    </row>
    <row r="52" spans="1:23" ht="16.5" customHeight="1" x14ac:dyDescent="0.35">
      <c r="A52" s="81"/>
      <c r="B52" s="89"/>
      <c r="C52" s="23"/>
      <c r="D52" s="24" t="s">
        <v>18</v>
      </c>
      <c r="E52" s="38">
        <v>2531</v>
      </c>
      <c r="F52" s="38">
        <v>1077</v>
      </c>
      <c r="G52" s="38">
        <v>46</v>
      </c>
      <c r="H52" s="38">
        <v>0</v>
      </c>
      <c r="I52" s="38">
        <v>159</v>
      </c>
      <c r="J52" s="38">
        <v>7</v>
      </c>
      <c r="K52" s="39">
        <f t="shared" si="1"/>
        <v>3820</v>
      </c>
      <c r="L52" s="41"/>
      <c r="M52" s="83"/>
      <c r="N52" s="47"/>
      <c r="O52" s="30"/>
    </row>
    <row r="53" spans="1:23" ht="16.5" customHeight="1" x14ac:dyDescent="0.35">
      <c r="A53" s="81"/>
      <c r="B53" s="42"/>
      <c r="C53" s="80" t="s">
        <v>85</v>
      </c>
      <c r="D53" s="12" t="s">
        <v>16</v>
      </c>
      <c r="E53" s="32">
        <v>812</v>
      </c>
      <c r="F53" s="32">
        <v>268</v>
      </c>
      <c r="G53" s="32">
        <v>0</v>
      </c>
      <c r="H53" s="32">
        <v>0</v>
      </c>
      <c r="I53" s="32">
        <v>5</v>
      </c>
      <c r="J53" s="32">
        <v>1</v>
      </c>
      <c r="K53" s="33">
        <f t="shared" ref="K53:K55" si="5">SUM(E53:J53)</f>
        <v>1086</v>
      </c>
      <c r="L53" s="40"/>
      <c r="M53" s="83"/>
      <c r="N53" s="47"/>
      <c r="O53" s="30"/>
    </row>
    <row r="54" spans="1:23" ht="16.5" customHeight="1" x14ac:dyDescent="0.35">
      <c r="A54" s="81"/>
      <c r="B54" s="42"/>
      <c r="C54" s="81"/>
      <c r="D54" s="18" t="s">
        <v>17</v>
      </c>
      <c r="E54" s="35">
        <v>2066</v>
      </c>
      <c r="F54" s="35">
        <v>702</v>
      </c>
      <c r="G54" s="35">
        <v>0</v>
      </c>
      <c r="H54" s="35">
        <v>0</v>
      </c>
      <c r="I54" s="35">
        <v>24</v>
      </c>
      <c r="J54" s="35">
        <v>3</v>
      </c>
      <c r="K54" s="36">
        <f t="shared" si="5"/>
        <v>2795</v>
      </c>
      <c r="L54" s="37">
        <f>SUM(K53:K55)</f>
        <v>4404</v>
      </c>
      <c r="M54" s="83"/>
      <c r="N54" s="47"/>
      <c r="O54" s="30"/>
    </row>
    <row r="55" spans="1:23" ht="16.5" customHeight="1" x14ac:dyDescent="0.35">
      <c r="A55" s="81"/>
      <c r="B55" s="42"/>
      <c r="C55" s="23"/>
      <c r="D55" s="24" t="s">
        <v>18</v>
      </c>
      <c r="E55" s="38">
        <v>404</v>
      </c>
      <c r="F55" s="38">
        <v>115</v>
      </c>
      <c r="G55" s="38">
        <v>0</v>
      </c>
      <c r="H55" s="38">
        <v>0</v>
      </c>
      <c r="I55" s="38">
        <v>3</v>
      </c>
      <c r="J55" s="38">
        <v>1</v>
      </c>
      <c r="K55" s="39">
        <f t="shared" si="5"/>
        <v>523</v>
      </c>
      <c r="L55" s="41"/>
      <c r="M55" s="83"/>
      <c r="N55" s="47"/>
      <c r="O55" s="30"/>
    </row>
    <row r="56" spans="1:23" ht="16.5" customHeight="1" x14ac:dyDescent="0.35">
      <c r="A56" s="81"/>
      <c r="B56" s="16"/>
      <c r="C56" s="80" t="s">
        <v>86</v>
      </c>
      <c r="D56" s="12" t="s">
        <v>16</v>
      </c>
      <c r="E56" s="32">
        <v>198</v>
      </c>
      <c r="F56" s="32">
        <v>51</v>
      </c>
      <c r="G56" s="32">
        <v>0</v>
      </c>
      <c r="H56" s="32">
        <v>0</v>
      </c>
      <c r="I56" s="32">
        <v>2</v>
      </c>
      <c r="J56" s="32">
        <v>0</v>
      </c>
      <c r="K56" s="33">
        <f t="shared" si="1"/>
        <v>251</v>
      </c>
      <c r="L56" s="40"/>
      <c r="M56" s="83"/>
      <c r="N56" s="47"/>
      <c r="O56" s="30"/>
    </row>
    <row r="57" spans="1:23" ht="16.5" customHeight="1" x14ac:dyDescent="0.35">
      <c r="A57" s="81"/>
      <c r="B57" s="16" t="s">
        <v>52</v>
      </c>
      <c r="C57" s="81"/>
      <c r="D57" s="18" t="s">
        <v>17</v>
      </c>
      <c r="E57" s="35">
        <v>720</v>
      </c>
      <c r="F57" s="35">
        <v>202</v>
      </c>
      <c r="G57" s="35">
        <v>0</v>
      </c>
      <c r="H57" s="35">
        <v>0</v>
      </c>
      <c r="I57" s="35">
        <v>7</v>
      </c>
      <c r="J57" s="35">
        <v>0</v>
      </c>
      <c r="K57" s="36">
        <f t="shared" si="1"/>
        <v>929</v>
      </c>
      <c r="L57" s="37">
        <f>SUM(K56:K58)</f>
        <v>1394</v>
      </c>
      <c r="M57" s="83"/>
      <c r="N57" s="47"/>
      <c r="O57" s="30"/>
    </row>
    <row r="58" spans="1:23" ht="16.5" customHeight="1" x14ac:dyDescent="0.35">
      <c r="A58" s="85"/>
      <c r="B58" s="16"/>
      <c r="C58" s="23"/>
      <c r="D58" s="24" t="s">
        <v>18</v>
      </c>
      <c r="E58" s="38">
        <v>174</v>
      </c>
      <c r="F58" s="38">
        <v>40</v>
      </c>
      <c r="G58" s="38">
        <v>0</v>
      </c>
      <c r="H58" s="38">
        <v>0</v>
      </c>
      <c r="I58" s="38">
        <v>0</v>
      </c>
      <c r="J58" s="38">
        <v>0</v>
      </c>
      <c r="K58" s="39">
        <f t="shared" si="1"/>
        <v>214</v>
      </c>
      <c r="L58" s="41"/>
      <c r="M58" s="86"/>
      <c r="N58" s="47"/>
      <c r="O58" s="30"/>
    </row>
    <row r="59" spans="1:23" ht="16.5" customHeight="1" x14ac:dyDescent="0.35">
      <c r="A59" s="80">
        <v>9</v>
      </c>
      <c r="B59" s="71"/>
      <c r="C59" s="80" t="s">
        <v>67</v>
      </c>
      <c r="D59" s="12" t="s">
        <v>16</v>
      </c>
      <c r="E59" s="32">
        <v>354</v>
      </c>
      <c r="F59" s="32">
        <v>75</v>
      </c>
      <c r="G59" s="32">
        <v>0</v>
      </c>
      <c r="H59" s="32">
        <v>0</v>
      </c>
      <c r="I59" s="32">
        <v>12</v>
      </c>
      <c r="J59" s="32">
        <v>42</v>
      </c>
      <c r="K59" s="33">
        <f>SUM(E59:J59)</f>
        <v>483</v>
      </c>
      <c r="L59" s="40"/>
      <c r="M59" s="82">
        <f>SUM(L59:L64)</f>
        <v>41514</v>
      </c>
      <c r="N59" s="53" t="s">
        <v>81</v>
      </c>
      <c r="O59" s="30"/>
    </row>
    <row r="60" spans="1:23" ht="16.5" customHeight="1" x14ac:dyDescent="0.35">
      <c r="A60" s="81"/>
      <c r="B60" s="91" t="s">
        <v>53</v>
      </c>
      <c r="C60" s="81"/>
      <c r="D60" s="18" t="s">
        <v>17</v>
      </c>
      <c r="E60" s="35">
        <v>1559</v>
      </c>
      <c r="F60" s="35">
        <v>1318</v>
      </c>
      <c r="G60" s="35">
        <v>2</v>
      </c>
      <c r="H60" s="35">
        <v>0</v>
      </c>
      <c r="I60" s="35">
        <v>142</v>
      </c>
      <c r="J60" s="35">
        <v>275</v>
      </c>
      <c r="K60" s="36">
        <f>SUM(E60:J60)</f>
        <v>3296</v>
      </c>
      <c r="L60" s="37">
        <f>SUM(K59:K61)</f>
        <v>4656</v>
      </c>
      <c r="M60" s="83"/>
      <c r="N60" s="47"/>
      <c r="O60" s="30"/>
    </row>
    <row r="61" spans="1:23" ht="16.5" customHeight="1" x14ac:dyDescent="0.35">
      <c r="A61" s="81"/>
      <c r="B61" s="91"/>
      <c r="C61" s="46"/>
      <c r="D61" s="24" t="s">
        <v>18</v>
      </c>
      <c r="E61" s="43">
        <v>432</v>
      </c>
      <c r="F61" s="43">
        <v>354</v>
      </c>
      <c r="G61" s="43">
        <v>1</v>
      </c>
      <c r="H61" s="43">
        <v>0</v>
      </c>
      <c r="I61" s="43">
        <v>41</v>
      </c>
      <c r="J61" s="43">
        <v>49</v>
      </c>
      <c r="K61" s="39">
        <f>SUM(E61:J61)</f>
        <v>877</v>
      </c>
      <c r="L61" s="41"/>
      <c r="M61" s="83"/>
      <c r="N61" s="47"/>
      <c r="O61" s="30"/>
      <c r="R61" s="29"/>
      <c r="S61" s="29"/>
      <c r="T61" s="29"/>
      <c r="U61" s="29"/>
      <c r="V61" s="29"/>
      <c r="W61" s="29"/>
    </row>
    <row r="62" spans="1:23" ht="16.5" customHeight="1" x14ac:dyDescent="0.35">
      <c r="A62" s="81"/>
      <c r="B62" s="1"/>
      <c r="C62" s="80" t="s">
        <v>31</v>
      </c>
      <c r="D62" s="12" t="s">
        <v>16</v>
      </c>
      <c r="E62" s="32">
        <v>4901</v>
      </c>
      <c r="F62" s="32">
        <v>1151</v>
      </c>
      <c r="G62" s="32">
        <v>111</v>
      </c>
      <c r="H62" s="32">
        <v>1</v>
      </c>
      <c r="I62" s="32">
        <v>41</v>
      </c>
      <c r="J62" s="32">
        <v>313</v>
      </c>
      <c r="K62" s="33">
        <f t="shared" ref="K62:K64" si="6">SUM(E62:J62)</f>
        <v>6518</v>
      </c>
      <c r="L62" s="40"/>
      <c r="M62" s="83"/>
      <c r="N62" s="47"/>
      <c r="O62" s="30"/>
      <c r="R62" s="29"/>
      <c r="S62" s="29"/>
      <c r="T62" s="29"/>
      <c r="U62" s="29"/>
      <c r="V62" s="29"/>
      <c r="W62" s="29"/>
    </row>
    <row r="63" spans="1:23" ht="16.5" customHeight="1" x14ac:dyDescent="0.35">
      <c r="A63" s="81"/>
      <c r="B63" s="16" t="s">
        <v>39</v>
      </c>
      <c r="C63" s="81"/>
      <c r="D63" s="18" t="s">
        <v>17</v>
      </c>
      <c r="E63" s="35">
        <v>16051</v>
      </c>
      <c r="F63" s="35">
        <v>5656</v>
      </c>
      <c r="G63" s="35">
        <v>349</v>
      </c>
      <c r="H63" s="35">
        <v>0</v>
      </c>
      <c r="I63" s="35">
        <v>333</v>
      </c>
      <c r="J63" s="35">
        <v>1692</v>
      </c>
      <c r="K63" s="36">
        <f t="shared" si="6"/>
        <v>24081</v>
      </c>
      <c r="L63" s="37">
        <f>SUM(K62:K64)</f>
        <v>36858</v>
      </c>
      <c r="M63" s="83"/>
      <c r="N63" s="47"/>
      <c r="O63" s="30"/>
      <c r="R63" s="29"/>
      <c r="S63" s="29"/>
      <c r="T63" s="29"/>
      <c r="U63" s="29"/>
      <c r="V63" s="29"/>
      <c r="W63" s="29"/>
    </row>
    <row r="64" spans="1:23" ht="16.5" customHeight="1" x14ac:dyDescent="0.55000000000000004">
      <c r="A64" s="85"/>
      <c r="B64" s="70"/>
      <c r="C64" s="23"/>
      <c r="D64" s="24" t="s">
        <v>18</v>
      </c>
      <c r="E64" s="43">
        <v>4418</v>
      </c>
      <c r="F64" s="43">
        <v>1080</v>
      </c>
      <c r="G64" s="43">
        <v>78</v>
      </c>
      <c r="H64" s="43">
        <v>0</v>
      </c>
      <c r="I64" s="43">
        <v>49</v>
      </c>
      <c r="J64" s="43">
        <v>634</v>
      </c>
      <c r="K64" s="39">
        <f t="shared" si="6"/>
        <v>6259</v>
      </c>
      <c r="L64" s="41"/>
      <c r="M64" s="86"/>
      <c r="N64" s="47"/>
      <c r="O64" s="30"/>
      <c r="R64" s="29"/>
      <c r="S64" s="29"/>
      <c r="T64" s="29"/>
      <c r="U64" s="29"/>
      <c r="V64" s="29"/>
      <c r="W64" s="29"/>
    </row>
    <row r="65" spans="1:19" ht="16.5" customHeight="1" x14ac:dyDescent="0.55000000000000004">
      <c r="A65" s="80">
        <v>10</v>
      </c>
      <c r="B65" s="65"/>
      <c r="C65" s="80" t="s">
        <v>68</v>
      </c>
      <c r="D65" s="12" t="s">
        <v>16</v>
      </c>
      <c r="E65" s="32">
        <v>4268</v>
      </c>
      <c r="F65" s="32">
        <v>822</v>
      </c>
      <c r="G65" s="32">
        <v>38</v>
      </c>
      <c r="H65" s="32">
        <v>2</v>
      </c>
      <c r="I65" s="32">
        <v>84</v>
      </c>
      <c r="J65" s="32">
        <v>26</v>
      </c>
      <c r="K65" s="33">
        <f t="shared" si="1"/>
        <v>5240</v>
      </c>
      <c r="L65" s="40"/>
      <c r="M65" s="82">
        <f>SUM(L65:L70)</f>
        <v>43003</v>
      </c>
      <c r="N65" s="53" t="s">
        <v>77</v>
      </c>
      <c r="O65" s="30"/>
    </row>
    <row r="66" spans="1:19" ht="16.5" customHeight="1" x14ac:dyDescent="0.35">
      <c r="A66" s="81"/>
      <c r="B66" s="90" t="s">
        <v>54</v>
      </c>
      <c r="C66" s="81"/>
      <c r="D66" s="18" t="s">
        <v>17</v>
      </c>
      <c r="E66" s="35">
        <v>14022</v>
      </c>
      <c r="F66" s="35">
        <v>4334</v>
      </c>
      <c r="G66" s="35">
        <v>174</v>
      </c>
      <c r="H66" s="35">
        <v>6</v>
      </c>
      <c r="I66" s="35">
        <v>198</v>
      </c>
      <c r="J66" s="35">
        <v>180</v>
      </c>
      <c r="K66" s="36">
        <f t="shared" si="1"/>
        <v>18914</v>
      </c>
      <c r="L66" s="37">
        <f>SUM(K65:K67)</f>
        <v>28302</v>
      </c>
      <c r="M66" s="83"/>
      <c r="N66" s="47"/>
      <c r="O66" s="30"/>
    </row>
    <row r="67" spans="1:19" ht="16.5" customHeight="1" x14ac:dyDescent="0.35">
      <c r="A67" s="81"/>
      <c r="B67" s="90"/>
      <c r="C67" s="23"/>
      <c r="D67" s="24" t="s">
        <v>18</v>
      </c>
      <c r="E67" s="43">
        <v>3076</v>
      </c>
      <c r="F67" s="43">
        <v>981</v>
      </c>
      <c r="G67" s="43">
        <v>40</v>
      </c>
      <c r="H67" s="43">
        <v>0</v>
      </c>
      <c r="I67" s="43">
        <v>13</v>
      </c>
      <c r="J67" s="43">
        <v>38</v>
      </c>
      <c r="K67" s="39">
        <f t="shared" si="1"/>
        <v>4148</v>
      </c>
      <c r="L67" s="41"/>
      <c r="M67" s="83"/>
      <c r="N67" s="47"/>
      <c r="O67" s="30"/>
    </row>
    <row r="68" spans="1:19" ht="16.5" customHeight="1" x14ac:dyDescent="0.35">
      <c r="A68" s="81"/>
      <c r="B68" s="1"/>
      <c r="C68" s="80" t="s">
        <v>21</v>
      </c>
      <c r="D68" s="12" t="s">
        <v>16</v>
      </c>
      <c r="E68" s="32">
        <v>1456</v>
      </c>
      <c r="F68" s="32">
        <v>446</v>
      </c>
      <c r="G68" s="32">
        <v>23</v>
      </c>
      <c r="H68" s="32">
        <v>2</v>
      </c>
      <c r="I68" s="32">
        <v>10</v>
      </c>
      <c r="J68" s="32">
        <v>72</v>
      </c>
      <c r="K68" s="33">
        <f t="shared" si="1"/>
        <v>2009</v>
      </c>
      <c r="L68" s="40"/>
      <c r="M68" s="83"/>
      <c r="N68" s="53"/>
      <c r="O68" s="30"/>
    </row>
    <row r="69" spans="1:19" ht="16.5" customHeight="1" x14ac:dyDescent="0.35">
      <c r="A69" s="81"/>
      <c r="B69" s="16" t="s">
        <v>39</v>
      </c>
      <c r="C69" s="81"/>
      <c r="D69" s="18" t="s">
        <v>17</v>
      </c>
      <c r="E69" s="35">
        <v>7008</v>
      </c>
      <c r="F69" s="35">
        <v>2704</v>
      </c>
      <c r="G69" s="35">
        <v>74</v>
      </c>
      <c r="H69" s="35">
        <v>2</v>
      </c>
      <c r="I69" s="35">
        <v>109</v>
      </c>
      <c r="J69" s="35">
        <v>344</v>
      </c>
      <c r="K69" s="36">
        <f t="shared" si="1"/>
        <v>10241</v>
      </c>
      <c r="L69" s="37">
        <f>SUM(K68:K70)</f>
        <v>14701</v>
      </c>
      <c r="M69" s="83"/>
      <c r="N69" s="47"/>
      <c r="O69" s="30"/>
    </row>
    <row r="70" spans="1:19" ht="16.5" customHeight="1" x14ac:dyDescent="0.55000000000000004">
      <c r="A70" s="85"/>
      <c r="B70" s="70"/>
      <c r="C70" s="23"/>
      <c r="D70" s="24" t="s">
        <v>18</v>
      </c>
      <c r="E70" s="43">
        <v>1737</v>
      </c>
      <c r="F70" s="43">
        <v>608</v>
      </c>
      <c r="G70" s="43">
        <v>22</v>
      </c>
      <c r="H70" s="43">
        <v>0</v>
      </c>
      <c r="I70" s="43">
        <v>7</v>
      </c>
      <c r="J70" s="43">
        <v>77</v>
      </c>
      <c r="K70" s="39">
        <f t="shared" si="1"/>
        <v>2451</v>
      </c>
      <c r="L70" s="41"/>
      <c r="M70" s="86"/>
      <c r="N70" s="47"/>
      <c r="O70" s="30"/>
    </row>
    <row r="71" spans="1:19" ht="16.5" customHeight="1" x14ac:dyDescent="0.55000000000000004">
      <c r="A71" s="80">
        <v>11</v>
      </c>
      <c r="B71" s="65"/>
      <c r="C71" s="80" t="s">
        <v>108</v>
      </c>
      <c r="D71" s="12" t="s">
        <v>16</v>
      </c>
      <c r="E71" s="32">
        <v>379</v>
      </c>
      <c r="F71" s="32">
        <v>158</v>
      </c>
      <c r="G71" s="32">
        <v>20</v>
      </c>
      <c r="H71" s="32">
        <v>0</v>
      </c>
      <c r="I71" s="32">
        <v>2</v>
      </c>
      <c r="J71" s="32">
        <v>55</v>
      </c>
      <c r="K71" s="33">
        <f t="shared" si="1"/>
        <v>614</v>
      </c>
      <c r="L71" s="40"/>
      <c r="M71" s="82">
        <f>SUM(L71:L79)</f>
        <v>24412</v>
      </c>
      <c r="N71" s="53" t="s">
        <v>107</v>
      </c>
      <c r="P71" s="47"/>
      <c r="R71" s="47"/>
      <c r="S71" s="47"/>
    </row>
    <row r="72" spans="1:19" ht="16.5" customHeight="1" x14ac:dyDescent="0.5">
      <c r="A72" s="81"/>
      <c r="B72" s="84" t="s">
        <v>55</v>
      </c>
      <c r="C72" s="81"/>
      <c r="D72" s="18" t="s">
        <v>17</v>
      </c>
      <c r="E72" s="35">
        <v>2029</v>
      </c>
      <c r="F72" s="35">
        <v>884</v>
      </c>
      <c r="G72" s="35">
        <v>50</v>
      </c>
      <c r="H72" s="35">
        <v>0</v>
      </c>
      <c r="I72" s="35">
        <v>25</v>
      </c>
      <c r="J72" s="35">
        <v>278</v>
      </c>
      <c r="K72" s="36">
        <f t="shared" si="1"/>
        <v>3266</v>
      </c>
      <c r="L72" s="37">
        <f>SUM(K71:K73)</f>
        <v>4510</v>
      </c>
      <c r="M72" s="83"/>
      <c r="P72" s="47"/>
      <c r="R72" s="47"/>
      <c r="S72" s="47"/>
    </row>
    <row r="73" spans="1:19" ht="16.5" customHeight="1" x14ac:dyDescent="0.35">
      <c r="A73" s="81"/>
      <c r="B73" s="84"/>
      <c r="C73" s="23"/>
      <c r="D73" s="24" t="s">
        <v>18</v>
      </c>
      <c r="E73" s="43">
        <v>398</v>
      </c>
      <c r="F73" s="43">
        <v>179</v>
      </c>
      <c r="G73" s="43">
        <v>10</v>
      </c>
      <c r="H73" s="43">
        <v>0</v>
      </c>
      <c r="I73" s="43">
        <v>3</v>
      </c>
      <c r="J73" s="43">
        <v>40</v>
      </c>
      <c r="K73" s="39">
        <f t="shared" si="1"/>
        <v>630</v>
      </c>
      <c r="L73" s="41"/>
      <c r="M73" s="83"/>
      <c r="N73" s="47"/>
      <c r="P73" s="47"/>
      <c r="R73" s="47"/>
      <c r="S73" s="47"/>
    </row>
    <row r="74" spans="1:19" ht="16.5" customHeight="1" x14ac:dyDescent="0.35">
      <c r="A74" s="81"/>
      <c r="B74" s="17"/>
      <c r="C74" s="80" t="s">
        <v>110</v>
      </c>
      <c r="D74" s="12" t="s">
        <v>16</v>
      </c>
      <c r="E74" s="32">
        <v>373</v>
      </c>
      <c r="F74" s="32">
        <v>90</v>
      </c>
      <c r="G74" s="32">
        <v>3</v>
      </c>
      <c r="H74" s="32">
        <v>0</v>
      </c>
      <c r="I74" s="32">
        <v>6</v>
      </c>
      <c r="J74" s="32">
        <v>36</v>
      </c>
      <c r="K74" s="33">
        <f t="shared" ref="K74:K76" si="7">SUM(E74:J74)</f>
        <v>508</v>
      </c>
      <c r="L74" s="40"/>
      <c r="M74" s="83"/>
      <c r="N74" s="47"/>
      <c r="P74" s="47"/>
      <c r="R74" s="47"/>
      <c r="S74" s="47"/>
    </row>
    <row r="75" spans="1:19" ht="16.5" customHeight="1" x14ac:dyDescent="0.35">
      <c r="A75" s="81"/>
      <c r="B75" s="17"/>
      <c r="C75" s="81"/>
      <c r="D75" s="18" t="s">
        <v>17</v>
      </c>
      <c r="E75" s="35">
        <v>2133</v>
      </c>
      <c r="F75" s="35">
        <v>573</v>
      </c>
      <c r="G75" s="35">
        <v>18</v>
      </c>
      <c r="H75" s="35">
        <v>0</v>
      </c>
      <c r="I75" s="35">
        <v>37</v>
      </c>
      <c r="J75" s="35">
        <v>296</v>
      </c>
      <c r="K75" s="36">
        <f t="shared" si="7"/>
        <v>3057</v>
      </c>
      <c r="L75" s="37">
        <f>SUM(K74:K76)</f>
        <v>4265</v>
      </c>
      <c r="M75" s="83"/>
      <c r="N75" s="47"/>
      <c r="P75" s="47"/>
      <c r="R75" s="47"/>
      <c r="S75" s="47"/>
    </row>
    <row r="76" spans="1:19" ht="16.5" customHeight="1" x14ac:dyDescent="0.35">
      <c r="A76" s="81"/>
      <c r="B76" s="17"/>
      <c r="C76" s="16"/>
      <c r="D76" s="24" t="s">
        <v>18</v>
      </c>
      <c r="E76" s="43">
        <v>476</v>
      </c>
      <c r="F76" s="43">
        <v>144</v>
      </c>
      <c r="G76" s="43">
        <v>5</v>
      </c>
      <c r="H76" s="43">
        <v>0</v>
      </c>
      <c r="I76" s="43">
        <v>2</v>
      </c>
      <c r="J76" s="43">
        <v>73</v>
      </c>
      <c r="K76" s="39">
        <f t="shared" si="7"/>
        <v>700</v>
      </c>
      <c r="L76" s="41"/>
      <c r="M76" s="83"/>
      <c r="N76" s="47"/>
      <c r="P76" s="47"/>
      <c r="R76" s="47"/>
      <c r="S76" s="47"/>
    </row>
    <row r="77" spans="1:19" ht="16.5" customHeight="1" x14ac:dyDescent="0.35">
      <c r="A77" s="81"/>
      <c r="B77" s="16" t="s">
        <v>60</v>
      </c>
      <c r="C77" s="80" t="s">
        <v>109</v>
      </c>
      <c r="D77" s="12" t="s">
        <v>16</v>
      </c>
      <c r="E77" s="32">
        <v>1512</v>
      </c>
      <c r="F77" s="32">
        <v>565</v>
      </c>
      <c r="G77" s="32">
        <v>97</v>
      </c>
      <c r="H77" s="32">
        <v>0</v>
      </c>
      <c r="I77" s="32">
        <v>6</v>
      </c>
      <c r="J77" s="32">
        <v>135</v>
      </c>
      <c r="K77" s="33">
        <f t="shared" si="1"/>
        <v>2315</v>
      </c>
      <c r="L77" s="40"/>
      <c r="M77" s="83"/>
      <c r="N77" s="47"/>
      <c r="P77" s="47"/>
      <c r="R77" s="47"/>
      <c r="S77" s="47"/>
    </row>
    <row r="78" spans="1:19" ht="16.5" customHeight="1" x14ac:dyDescent="0.35">
      <c r="A78" s="81"/>
      <c r="B78" s="1"/>
      <c r="C78" s="81"/>
      <c r="D78" s="18" t="s">
        <v>17</v>
      </c>
      <c r="E78" s="35">
        <v>6430</v>
      </c>
      <c r="F78" s="35">
        <v>2755</v>
      </c>
      <c r="G78" s="35">
        <v>248</v>
      </c>
      <c r="H78" s="35">
        <v>0</v>
      </c>
      <c r="I78" s="35">
        <v>146</v>
      </c>
      <c r="J78" s="35">
        <v>755</v>
      </c>
      <c r="K78" s="36">
        <f t="shared" si="1"/>
        <v>10334</v>
      </c>
      <c r="L78" s="37">
        <f>SUM(K77:K79)</f>
        <v>15637</v>
      </c>
      <c r="M78" s="83"/>
      <c r="N78" s="47"/>
      <c r="P78" s="47"/>
      <c r="R78" s="47"/>
      <c r="S78" s="47"/>
    </row>
    <row r="79" spans="1:19" ht="16.5" customHeight="1" x14ac:dyDescent="0.35">
      <c r="A79" s="81"/>
      <c r="B79" s="17"/>
      <c r="C79" s="23"/>
      <c r="D79" s="24" t="s">
        <v>18</v>
      </c>
      <c r="E79" s="43">
        <v>1953</v>
      </c>
      <c r="F79" s="43">
        <v>793</v>
      </c>
      <c r="G79" s="43">
        <v>33</v>
      </c>
      <c r="H79" s="43">
        <v>0</v>
      </c>
      <c r="I79" s="43">
        <v>15</v>
      </c>
      <c r="J79" s="43">
        <v>194</v>
      </c>
      <c r="K79" s="39">
        <f t="shared" si="1"/>
        <v>2988</v>
      </c>
      <c r="L79" s="41"/>
      <c r="M79" s="83"/>
      <c r="N79" s="47"/>
      <c r="P79" s="47"/>
      <c r="R79" s="47"/>
      <c r="S79" s="47"/>
    </row>
    <row r="80" spans="1:19" ht="16.5" customHeight="1" x14ac:dyDescent="0.55000000000000004">
      <c r="A80" s="80">
        <v>12</v>
      </c>
      <c r="B80" s="65"/>
      <c r="C80" s="93" t="s">
        <v>102</v>
      </c>
      <c r="D80" s="12" t="s">
        <v>16</v>
      </c>
      <c r="E80" s="32">
        <v>222</v>
      </c>
      <c r="F80" s="32">
        <v>62</v>
      </c>
      <c r="G80" s="32">
        <v>0</v>
      </c>
      <c r="H80" s="32">
        <v>0</v>
      </c>
      <c r="I80" s="32">
        <v>1</v>
      </c>
      <c r="J80" s="32">
        <v>1</v>
      </c>
      <c r="K80" s="33">
        <f t="shared" si="1"/>
        <v>286</v>
      </c>
      <c r="L80" s="40"/>
      <c r="M80" s="82">
        <f>SUM(L80:L88)</f>
        <v>53712</v>
      </c>
      <c r="N80" s="53" t="s">
        <v>105</v>
      </c>
      <c r="P80" s="47"/>
      <c r="R80" s="47"/>
      <c r="S80" s="47"/>
    </row>
    <row r="81" spans="1:19" ht="16.5" customHeight="1" x14ac:dyDescent="0.55000000000000004">
      <c r="A81" s="81"/>
      <c r="C81" s="94"/>
      <c r="D81" s="18" t="s">
        <v>17</v>
      </c>
      <c r="E81" s="35">
        <v>929</v>
      </c>
      <c r="F81" s="35">
        <v>335</v>
      </c>
      <c r="G81" s="35">
        <v>0</v>
      </c>
      <c r="H81" s="35">
        <v>0</v>
      </c>
      <c r="I81" s="35">
        <v>3</v>
      </c>
      <c r="J81" s="35">
        <v>17</v>
      </c>
      <c r="K81" s="36">
        <f t="shared" si="1"/>
        <v>1284</v>
      </c>
      <c r="L81" s="37">
        <f>SUM(K80:K82)</f>
        <v>1807</v>
      </c>
      <c r="M81" s="83"/>
      <c r="N81" s="47"/>
      <c r="P81" s="47"/>
    </row>
    <row r="82" spans="1:19" ht="16.5" customHeight="1" x14ac:dyDescent="0.35">
      <c r="A82" s="81"/>
      <c r="B82" s="92" t="s">
        <v>56</v>
      </c>
      <c r="C82" s="95"/>
      <c r="D82" s="24" t="s">
        <v>18</v>
      </c>
      <c r="E82" s="38">
        <v>156</v>
      </c>
      <c r="F82" s="38">
        <v>76</v>
      </c>
      <c r="G82" s="38">
        <v>0</v>
      </c>
      <c r="H82" s="38">
        <v>0</v>
      </c>
      <c r="I82" s="38">
        <v>0</v>
      </c>
      <c r="J82" s="38">
        <v>5</v>
      </c>
      <c r="K82" s="39">
        <f t="shared" si="1"/>
        <v>237</v>
      </c>
      <c r="L82" s="41"/>
      <c r="M82" s="83"/>
      <c r="N82" s="47"/>
      <c r="O82" s="30"/>
    </row>
    <row r="83" spans="1:19" ht="16.5" customHeight="1" x14ac:dyDescent="0.35">
      <c r="A83" s="81"/>
      <c r="B83" s="92"/>
      <c r="C83" s="80" t="s">
        <v>103</v>
      </c>
      <c r="D83" s="28" t="s">
        <v>16</v>
      </c>
      <c r="E83" s="32">
        <v>2286</v>
      </c>
      <c r="F83" s="32">
        <v>402</v>
      </c>
      <c r="G83" s="32">
        <v>58</v>
      </c>
      <c r="H83" s="32">
        <v>0</v>
      </c>
      <c r="I83" s="32">
        <v>16</v>
      </c>
      <c r="J83" s="32">
        <v>14</v>
      </c>
      <c r="K83" s="33">
        <f t="shared" si="1"/>
        <v>2776</v>
      </c>
      <c r="L83" s="48"/>
      <c r="M83" s="83"/>
      <c r="N83" s="47"/>
      <c r="O83" s="30"/>
    </row>
    <row r="84" spans="1:19" ht="16.5" customHeight="1" x14ac:dyDescent="0.35">
      <c r="A84" s="81"/>
      <c r="B84" s="57"/>
      <c r="C84" s="81"/>
      <c r="D84" s="18" t="s">
        <v>17</v>
      </c>
      <c r="E84" s="35">
        <v>6288</v>
      </c>
      <c r="F84" s="35">
        <v>1915</v>
      </c>
      <c r="G84" s="35">
        <v>232</v>
      </c>
      <c r="H84" s="35">
        <v>0</v>
      </c>
      <c r="I84" s="35">
        <v>79</v>
      </c>
      <c r="J84" s="35">
        <v>66</v>
      </c>
      <c r="K84" s="36">
        <f t="shared" si="1"/>
        <v>8580</v>
      </c>
      <c r="L84" s="37">
        <f>SUM(K83:K85)</f>
        <v>13545</v>
      </c>
      <c r="M84" s="83"/>
      <c r="N84" s="47"/>
      <c r="O84" s="30"/>
    </row>
    <row r="85" spans="1:19" ht="16.5" customHeight="1" x14ac:dyDescent="0.35">
      <c r="A85" s="81"/>
      <c r="B85" s="57"/>
      <c r="C85" s="23"/>
      <c r="D85" s="24" t="s">
        <v>18</v>
      </c>
      <c r="E85" s="43">
        <v>1728</v>
      </c>
      <c r="F85" s="43">
        <v>407</v>
      </c>
      <c r="G85" s="43">
        <v>42</v>
      </c>
      <c r="H85" s="43">
        <v>0</v>
      </c>
      <c r="I85" s="43">
        <v>4</v>
      </c>
      <c r="J85" s="43">
        <v>8</v>
      </c>
      <c r="K85" s="39">
        <f t="shared" si="1"/>
        <v>2189</v>
      </c>
      <c r="L85" s="41"/>
      <c r="M85" s="83"/>
      <c r="N85" s="47"/>
      <c r="O85" s="30"/>
    </row>
    <row r="86" spans="1:19" ht="16.5" customHeight="1" x14ac:dyDescent="0.35">
      <c r="A86" s="81"/>
      <c r="B86" s="57" t="s">
        <v>61</v>
      </c>
      <c r="C86" s="80" t="s">
        <v>104</v>
      </c>
      <c r="D86" s="12" t="s">
        <v>16</v>
      </c>
      <c r="E86" s="32">
        <v>4622</v>
      </c>
      <c r="F86" s="32">
        <v>1203</v>
      </c>
      <c r="G86" s="32">
        <v>128</v>
      </c>
      <c r="H86" s="32">
        <v>2</v>
      </c>
      <c r="I86" s="32">
        <v>96</v>
      </c>
      <c r="J86" s="32">
        <v>19</v>
      </c>
      <c r="K86" s="33">
        <f t="shared" si="1"/>
        <v>6070</v>
      </c>
      <c r="L86" s="40"/>
      <c r="M86" s="83"/>
      <c r="N86" s="47"/>
      <c r="O86" s="30"/>
    </row>
    <row r="87" spans="1:19" ht="16.5" customHeight="1" x14ac:dyDescent="0.55000000000000004">
      <c r="A87" s="81"/>
      <c r="C87" s="81"/>
      <c r="D87" s="18" t="s">
        <v>17</v>
      </c>
      <c r="E87" s="35">
        <v>18722</v>
      </c>
      <c r="F87" s="35">
        <v>5745</v>
      </c>
      <c r="G87" s="35">
        <v>511</v>
      </c>
      <c r="H87" s="35">
        <v>4</v>
      </c>
      <c r="I87" s="35">
        <v>534</v>
      </c>
      <c r="J87" s="35">
        <v>91</v>
      </c>
      <c r="K87" s="36">
        <f t="shared" si="1"/>
        <v>25607</v>
      </c>
      <c r="L87" s="37">
        <f>SUM(K86:K88)</f>
        <v>38360</v>
      </c>
      <c r="M87" s="83"/>
      <c r="N87" s="47"/>
      <c r="O87" s="30"/>
    </row>
    <row r="88" spans="1:19" ht="16.5" customHeight="1" x14ac:dyDescent="0.35">
      <c r="A88" s="85"/>
      <c r="B88" s="57"/>
      <c r="C88" s="23"/>
      <c r="D88" s="24" t="s">
        <v>18</v>
      </c>
      <c r="E88" s="38">
        <v>5031</v>
      </c>
      <c r="F88" s="38">
        <v>1436</v>
      </c>
      <c r="G88" s="38">
        <v>163</v>
      </c>
      <c r="H88" s="38">
        <v>1</v>
      </c>
      <c r="I88" s="38">
        <v>42</v>
      </c>
      <c r="J88" s="38">
        <v>10</v>
      </c>
      <c r="K88" s="39">
        <f t="shared" si="1"/>
        <v>6683</v>
      </c>
      <c r="L88" s="41"/>
      <c r="M88" s="86"/>
      <c r="N88" s="47"/>
      <c r="O88" s="30"/>
      <c r="R88" s="47"/>
      <c r="S88" s="47"/>
    </row>
    <row r="89" spans="1:19" ht="16.5" customHeight="1" x14ac:dyDescent="0.35">
      <c r="A89" s="80">
        <v>13</v>
      </c>
      <c r="B89" s="56"/>
      <c r="C89" s="80" t="s">
        <v>22</v>
      </c>
      <c r="D89" s="28" t="s">
        <v>16</v>
      </c>
      <c r="E89" s="32">
        <v>4607</v>
      </c>
      <c r="F89" s="32">
        <v>2301</v>
      </c>
      <c r="G89" s="32">
        <v>249</v>
      </c>
      <c r="H89" s="32">
        <v>3</v>
      </c>
      <c r="I89" s="32">
        <v>308</v>
      </c>
      <c r="J89" s="32">
        <v>43</v>
      </c>
      <c r="K89" s="33">
        <f t="shared" si="1"/>
        <v>7511</v>
      </c>
      <c r="L89" s="48"/>
      <c r="M89" s="82">
        <f>SUM(L89:L94)</f>
        <v>50726</v>
      </c>
      <c r="N89" s="53" t="s">
        <v>94</v>
      </c>
      <c r="P89" s="47"/>
      <c r="R89" s="47"/>
      <c r="S89" s="47"/>
    </row>
    <row r="90" spans="1:19" ht="16.5" customHeight="1" x14ac:dyDescent="0.5">
      <c r="A90" s="81"/>
      <c r="B90" s="92" t="s">
        <v>57</v>
      </c>
      <c r="C90" s="81"/>
      <c r="D90" s="18" t="s">
        <v>17</v>
      </c>
      <c r="E90" s="35">
        <v>14768</v>
      </c>
      <c r="F90" s="35">
        <v>10059</v>
      </c>
      <c r="G90" s="35">
        <v>1011</v>
      </c>
      <c r="H90" s="35">
        <v>6</v>
      </c>
      <c r="I90" s="35">
        <v>3280</v>
      </c>
      <c r="J90" s="35">
        <v>92</v>
      </c>
      <c r="K90" s="36">
        <f t="shared" ref="K90:K139" si="8">SUM(E90:J90)</f>
        <v>29216</v>
      </c>
      <c r="L90" s="37">
        <f>SUM(K89:K91)</f>
        <v>44667</v>
      </c>
      <c r="M90" s="83"/>
      <c r="P90" s="47"/>
      <c r="R90" s="47"/>
      <c r="S90" s="47"/>
    </row>
    <row r="91" spans="1:19" ht="16.5" customHeight="1" x14ac:dyDescent="0.35">
      <c r="A91" s="81"/>
      <c r="B91" s="92"/>
      <c r="C91" s="23"/>
      <c r="D91" s="24" t="s">
        <v>18</v>
      </c>
      <c r="E91" s="43">
        <v>5166</v>
      </c>
      <c r="F91" s="43">
        <v>2306</v>
      </c>
      <c r="G91" s="43">
        <v>292</v>
      </c>
      <c r="H91" s="43">
        <v>3</v>
      </c>
      <c r="I91" s="43">
        <v>157</v>
      </c>
      <c r="J91" s="43">
        <v>16</v>
      </c>
      <c r="K91" s="39">
        <f t="shared" si="8"/>
        <v>7940</v>
      </c>
      <c r="L91" s="41"/>
      <c r="M91" s="83"/>
      <c r="N91" s="47"/>
      <c r="P91" s="47"/>
      <c r="R91" s="47"/>
      <c r="S91" s="47"/>
    </row>
    <row r="92" spans="1:19" ht="16.5" customHeight="1" x14ac:dyDescent="0.35">
      <c r="A92" s="81"/>
      <c r="B92" s="16"/>
      <c r="C92" s="80" t="s">
        <v>87</v>
      </c>
      <c r="D92" s="28" t="s">
        <v>16</v>
      </c>
      <c r="E92" s="32">
        <v>956</v>
      </c>
      <c r="F92" s="32">
        <v>257</v>
      </c>
      <c r="G92" s="32">
        <v>1</v>
      </c>
      <c r="H92" s="32">
        <v>0</v>
      </c>
      <c r="I92" s="32">
        <v>7</v>
      </c>
      <c r="J92" s="32">
        <v>1</v>
      </c>
      <c r="K92" s="33">
        <f t="shared" si="8"/>
        <v>1222</v>
      </c>
      <c r="L92" s="48"/>
      <c r="M92" s="83"/>
      <c r="N92" s="47"/>
      <c r="P92" s="47"/>
      <c r="R92" s="47"/>
      <c r="S92" s="47"/>
    </row>
    <row r="93" spans="1:19" ht="16.5" customHeight="1" x14ac:dyDescent="0.35">
      <c r="A93" s="81"/>
      <c r="B93" s="16" t="s">
        <v>40</v>
      </c>
      <c r="C93" s="81"/>
      <c r="D93" s="18" t="s">
        <v>17</v>
      </c>
      <c r="E93" s="35">
        <v>2958</v>
      </c>
      <c r="F93" s="35">
        <v>985</v>
      </c>
      <c r="G93" s="35">
        <v>3</v>
      </c>
      <c r="H93" s="35">
        <v>0</v>
      </c>
      <c r="I93" s="35">
        <v>87</v>
      </c>
      <c r="J93" s="35">
        <v>6</v>
      </c>
      <c r="K93" s="36">
        <f t="shared" si="8"/>
        <v>4039</v>
      </c>
      <c r="L93" s="37">
        <f>SUM(K92:K94)</f>
        <v>6059</v>
      </c>
      <c r="M93" s="83"/>
      <c r="N93" s="47"/>
      <c r="P93" s="47"/>
      <c r="R93" s="47"/>
      <c r="S93" s="47"/>
    </row>
    <row r="94" spans="1:19" ht="16.5" customHeight="1" x14ac:dyDescent="0.35">
      <c r="A94" s="85"/>
      <c r="B94" s="16"/>
      <c r="C94" s="23"/>
      <c r="D94" s="24" t="s">
        <v>18</v>
      </c>
      <c r="E94" s="43">
        <v>647</v>
      </c>
      <c r="F94" s="43">
        <v>134</v>
      </c>
      <c r="G94" s="43">
        <v>4</v>
      </c>
      <c r="H94" s="43">
        <v>0</v>
      </c>
      <c r="I94" s="43">
        <v>11</v>
      </c>
      <c r="J94" s="43">
        <v>2</v>
      </c>
      <c r="K94" s="39">
        <f t="shared" si="8"/>
        <v>798</v>
      </c>
      <c r="L94" s="41"/>
      <c r="M94" s="86"/>
      <c r="N94" s="47"/>
      <c r="P94" s="47"/>
      <c r="R94" s="47"/>
      <c r="S94" s="47"/>
    </row>
    <row r="95" spans="1:19" ht="16.5" customHeight="1" x14ac:dyDescent="0.55000000000000004">
      <c r="A95" s="80">
        <v>14</v>
      </c>
      <c r="B95" s="65"/>
      <c r="C95" s="80" t="s">
        <v>23</v>
      </c>
      <c r="D95" s="12" t="s">
        <v>16</v>
      </c>
      <c r="E95" s="32">
        <v>4328</v>
      </c>
      <c r="F95" s="32">
        <v>1280</v>
      </c>
      <c r="G95" s="32">
        <v>188</v>
      </c>
      <c r="H95" s="32">
        <v>4</v>
      </c>
      <c r="I95" s="32">
        <v>55</v>
      </c>
      <c r="J95" s="32">
        <v>5</v>
      </c>
      <c r="K95" s="33">
        <f t="shared" si="8"/>
        <v>5860</v>
      </c>
      <c r="L95" s="40"/>
      <c r="M95" s="82">
        <f>SUM(L95:L103)</f>
        <v>40512</v>
      </c>
      <c r="N95" s="52" t="s">
        <v>98</v>
      </c>
      <c r="P95" s="47"/>
      <c r="R95" s="47"/>
      <c r="S95" s="47"/>
    </row>
    <row r="96" spans="1:19" ht="16.5" customHeight="1" x14ac:dyDescent="0.35">
      <c r="A96" s="81"/>
      <c r="B96" s="92" t="s">
        <v>58</v>
      </c>
      <c r="C96" s="81"/>
      <c r="D96" s="18" t="s">
        <v>17</v>
      </c>
      <c r="E96" s="35">
        <v>15350</v>
      </c>
      <c r="F96" s="35">
        <v>5958</v>
      </c>
      <c r="G96" s="35">
        <v>610</v>
      </c>
      <c r="H96" s="35">
        <v>8</v>
      </c>
      <c r="I96" s="35">
        <v>373</v>
      </c>
      <c r="J96" s="35">
        <v>23</v>
      </c>
      <c r="K96" s="36">
        <f t="shared" si="8"/>
        <v>22322</v>
      </c>
      <c r="L96" s="37">
        <f>SUM(K95:K97)</f>
        <v>34319</v>
      </c>
      <c r="M96" s="83"/>
      <c r="N96" s="47"/>
      <c r="P96" s="47"/>
      <c r="R96" s="47"/>
      <c r="S96" s="47"/>
    </row>
    <row r="97" spans="1:19" ht="16.5" customHeight="1" x14ac:dyDescent="0.35">
      <c r="A97" s="81"/>
      <c r="B97" s="92"/>
      <c r="C97" s="23"/>
      <c r="D97" s="24" t="s">
        <v>18</v>
      </c>
      <c r="E97" s="43">
        <v>4351</v>
      </c>
      <c r="F97" s="43">
        <v>1592</v>
      </c>
      <c r="G97" s="43">
        <v>130</v>
      </c>
      <c r="H97" s="43">
        <v>4</v>
      </c>
      <c r="I97" s="43">
        <v>59</v>
      </c>
      <c r="J97" s="43">
        <v>1</v>
      </c>
      <c r="K97" s="39">
        <f t="shared" si="8"/>
        <v>6137</v>
      </c>
      <c r="L97" s="41"/>
      <c r="M97" s="83"/>
      <c r="N97" s="47"/>
      <c r="P97" s="47"/>
      <c r="R97" s="47"/>
      <c r="S97" s="47"/>
    </row>
    <row r="98" spans="1:19" ht="16.5" customHeight="1" x14ac:dyDescent="0.35">
      <c r="A98" s="81"/>
      <c r="B98" s="57"/>
      <c r="C98" s="16" t="s">
        <v>96</v>
      </c>
      <c r="D98" s="12" t="s">
        <v>16</v>
      </c>
      <c r="E98" s="32">
        <v>74</v>
      </c>
      <c r="F98" s="32">
        <v>26</v>
      </c>
      <c r="G98" s="32">
        <v>0</v>
      </c>
      <c r="H98" s="32">
        <v>0</v>
      </c>
      <c r="I98" s="32">
        <v>4</v>
      </c>
      <c r="J98" s="32">
        <v>0</v>
      </c>
      <c r="K98" s="33">
        <f t="shared" ref="K98:K100" si="9">SUM(E98:J98)</f>
        <v>104</v>
      </c>
      <c r="L98" s="40"/>
      <c r="M98" s="83"/>
      <c r="N98" s="47"/>
      <c r="P98" s="47"/>
      <c r="R98" s="47"/>
      <c r="S98" s="47"/>
    </row>
    <row r="99" spans="1:19" ht="16.5" customHeight="1" x14ac:dyDescent="0.35">
      <c r="A99" s="81"/>
      <c r="B99" s="57"/>
      <c r="C99" s="16"/>
      <c r="D99" s="18" t="s">
        <v>17</v>
      </c>
      <c r="E99" s="35">
        <v>840</v>
      </c>
      <c r="F99" s="35">
        <v>312</v>
      </c>
      <c r="G99" s="35">
        <v>7</v>
      </c>
      <c r="H99" s="35">
        <v>0</v>
      </c>
      <c r="I99" s="35">
        <v>38</v>
      </c>
      <c r="J99" s="35">
        <v>0</v>
      </c>
      <c r="K99" s="36">
        <f t="shared" si="9"/>
        <v>1197</v>
      </c>
      <c r="L99" s="37">
        <f>SUM(K98:K100)</f>
        <v>1634</v>
      </c>
      <c r="M99" s="83"/>
      <c r="N99" s="47"/>
      <c r="P99" s="47"/>
      <c r="R99" s="47"/>
      <c r="S99" s="47"/>
    </row>
    <row r="100" spans="1:19" ht="16.5" customHeight="1" x14ac:dyDescent="0.35">
      <c r="A100" s="81"/>
      <c r="B100" s="57"/>
      <c r="C100" s="16"/>
      <c r="D100" s="24" t="s">
        <v>18</v>
      </c>
      <c r="E100" s="43">
        <v>221</v>
      </c>
      <c r="F100" s="43">
        <v>112</v>
      </c>
      <c r="G100" s="43">
        <v>0</v>
      </c>
      <c r="H100" s="43">
        <v>0</v>
      </c>
      <c r="I100" s="43">
        <v>0</v>
      </c>
      <c r="J100" s="43">
        <v>0</v>
      </c>
      <c r="K100" s="39">
        <f t="shared" si="9"/>
        <v>333</v>
      </c>
      <c r="L100" s="41"/>
      <c r="M100" s="83"/>
      <c r="N100" s="47"/>
      <c r="P100" s="47"/>
      <c r="R100" s="47"/>
      <c r="S100" s="47"/>
    </row>
    <row r="101" spans="1:19" ht="16.5" customHeight="1" x14ac:dyDescent="0.35">
      <c r="A101" s="81"/>
      <c r="B101" s="17"/>
      <c r="C101" s="80" t="s">
        <v>97</v>
      </c>
      <c r="D101" s="12" t="s">
        <v>16</v>
      </c>
      <c r="E101" s="32">
        <v>750</v>
      </c>
      <c r="F101" s="32">
        <v>210</v>
      </c>
      <c r="G101" s="32">
        <v>0</v>
      </c>
      <c r="H101" s="32">
        <v>0</v>
      </c>
      <c r="I101" s="32">
        <v>1</v>
      </c>
      <c r="J101" s="32">
        <v>0</v>
      </c>
      <c r="K101" s="33">
        <f t="shared" si="8"/>
        <v>961</v>
      </c>
      <c r="L101" s="40"/>
      <c r="M101" s="83"/>
      <c r="N101" s="47"/>
      <c r="P101" s="47"/>
      <c r="R101" s="47"/>
      <c r="S101" s="47"/>
    </row>
    <row r="102" spans="1:19" ht="16.5" customHeight="1" x14ac:dyDescent="0.35">
      <c r="A102" s="81"/>
      <c r="B102" s="16" t="s">
        <v>41</v>
      </c>
      <c r="C102" s="81"/>
      <c r="D102" s="18" t="s">
        <v>17</v>
      </c>
      <c r="E102" s="35">
        <v>2109</v>
      </c>
      <c r="F102" s="35">
        <v>826</v>
      </c>
      <c r="G102" s="35">
        <v>0</v>
      </c>
      <c r="H102" s="35">
        <v>0</v>
      </c>
      <c r="I102" s="35">
        <v>14</v>
      </c>
      <c r="J102" s="35">
        <v>0</v>
      </c>
      <c r="K102" s="36">
        <f t="shared" si="8"/>
        <v>2949</v>
      </c>
      <c r="L102" s="37">
        <f>SUM(K101:K103)</f>
        <v>4559</v>
      </c>
      <c r="M102" s="83"/>
      <c r="N102" s="47"/>
      <c r="P102" s="47"/>
      <c r="R102" s="47"/>
      <c r="S102" s="47"/>
    </row>
    <row r="103" spans="1:19" ht="16.5" customHeight="1" x14ac:dyDescent="0.35">
      <c r="A103" s="85"/>
      <c r="B103" s="51"/>
      <c r="C103" s="23"/>
      <c r="D103" s="24" t="s">
        <v>18</v>
      </c>
      <c r="E103" s="43">
        <v>484</v>
      </c>
      <c r="F103" s="43">
        <v>165</v>
      </c>
      <c r="G103" s="43">
        <v>0</v>
      </c>
      <c r="H103" s="43">
        <v>0</v>
      </c>
      <c r="I103" s="43">
        <v>0</v>
      </c>
      <c r="J103" s="43">
        <v>0</v>
      </c>
      <c r="K103" s="39">
        <f t="shared" si="8"/>
        <v>649</v>
      </c>
      <c r="L103" s="41"/>
      <c r="M103" s="86"/>
      <c r="N103" s="47"/>
      <c r="P103" s="47"/>
      <c r="R103" s="47"/>
      <c r="S103" s="47"/>
    </row>
    <row r="104" spans="1:19" ht="16.5" customHeight="1" x14ac:dyDescent="0.55000000000000004">
      <c r="A104" s="80">
        <v>15</v>
      </c>
      <c r="B104" s="65"/>
      <c r="C104" s="80" t="s">
        <v>88</v>
      </c>
      <c r="D104" s="12" t="s">
        <v>16</v>
      </c>
      <c r="E104" s="32">
        <v>2031</v>
      </c>
      <c r="F104" s="32">
        <v>577</v>
      </c>
      <c r="G104" s="32">
        <v>62</v>
      </c>
      <c r="H104" s="32">
        <v>1</v>
      </c>
      <c r="I104" s="32">
        <v>34</v>
      </c>
      <c r="J104" s="32">
        <v>5</v>
      </c>
      <c r="K104" s="33">
        <f t="shared" si="8"/>
        <v>2710</v>
      </c>
      <c r="L104" s="40"/>
      <c r="M104" s="82">
        <f>SUM(L104:L115)</f>
        <v>118168</v>
      </c>
      <c r="N104" s="53" t="s">
        <v>93</v>
      </c>
      <c r="P104" s="47"/>
      <c r="R104" s="47"/>
      <c r="S104" s="47"/>
    </row>
    <row r="105" spans="1:19" ht="16.5" customHeight="1" x14ac:dyDescent="0.5">
      <c r="A105" s="81"/>
      <c r="B105" s="1"/>
      <c r="C105" s="81"/>
      <c r="D105" s="18" t="s">
        <v>17</v>
      </c>
      <c r="E105" s="35">
        <v>7762</v>
      </c>
      <c r="F105" s="35">
        <v>2173</v>
      </c>
      <c r="G105" s="35">
        <v>219</v>
      </c>
      <c r="H105" s="35">
        <v>3</v>
      </c>
      <c r="I105" s="35">
        <v>343</v>
      </c>
      <c r="J105" s="35">
        <v>10</v>
      </c>
      <c r="K105" s="36">
        <f t="shared" si="8"/>
        <v>10510</v>
      </c>
      <c r="L105" s="37">
        <f>SUM(K104:K106)</f>
        <v>16086</v>
      </c>
      <c r="M105" s="83"/>
      <c r="P105" s="47"/>
      <c r="R105" s="47"/>
      <c r="S105" s="47"/>
    </row>
    <row r="106" spans="1:19" ht="16.5" customHeight="1" x14ac:dyDescent="0.35">
      <c r="A106" s="81"/>
      <c r="B106" s="84" t="s">
        <v>59</v>
      </c>
      <c r="C106" s="23"/>
      <c r="D106" s="24" t="s">
        <v>18</v>
      </c>
      <c r="E106" s="43">
        <v>2199</v>
      </c>
      <c r="F106" s="43">
        <v>571</v>
      </c>
      <c r="G106" s="43">
        <v>58</v>
      </c>
      <c r="H106" s="43">
        <v>0</v>
      </c>
      <c r="I106" s="43">
        <v>34</v>
      </c>
      <c r="J106" s="43">
        <v>4</v>
      </c>
      <c r="K106" s="39">
        <f t="shared" si="8"/>
        <v>2866</v>
      </c>
      <c r="L106" s="41"/>
      <c r="M106" s="83"/>
      <c r="N106" s="47"/>
      <c r="P106" s="47"/>
      <c r="R106" s="47"/>
      <c r="S106" s="47"/>
    </row>
    <row r="107" spans="1:19" ht="16.5" customHeight="1" x14ac:dyDescent="0.35">
      <c r="A107" s="81"/>
      <c r="B107" s="84"/>
      <c r="C107" s="80" t="s">
        <v>35</v>
      </c>
      <c r="D107" s="12" t="s">
        <v>16</v>
      </c>
      <c r="E107" s="32">
        <v>7056</v>
      </c>
      <c r="F107" s="32">
        <v>2957</v>
      </c>
      <c r="G107" s="32">
        <v>26</v>
      </c>
      <c r="H107" s="32">
        <v>3</v>
      </c>
      <c r="I107" s="32">
        <v>122</v>
      </c>
      <c r="J107" s="32">
        <v>3</v>
      </c>
      <c r="K107" s="33">
        <f t="shared" ref="K107:K112" si="10">SUM(E107:J107)</f>
        <v>10167</v>
      </c>
      <c r="L107" s="40"/>
      <c r="M107" s="83"/>
      <c r="N107" s="47"/>
      <c r="P107" s="47"/>
      <c r="R107" s="47"/>
      <c r="S107" s="47"/>
    </row>
    <row r="108" spans="1:19" ht="16.5" customHeight="1" x14ac:dyDescent="0.35">
      <c r="A108" s="81"/>
      <c r="B108" s="17"/>
      <c r="C108" s="81"/>
      <c r="D108" s="18" t="s">
        <v>17</v>
      </c>
      <c r="E108" s="35">
        <v>21454</v>
      </c>
      <c r="F108" s="35">
        <v>10920</v>
      </c>
      <c r="G108" s="35">
        <v>80</v>
      </c>
      <c r="H108" s="35">
        <v>11</v>
      </c>
      <c r="I108" s="35">
        <v>1639</v>
      </c>
      <c r="J108" s="35">
        <v>18</v>
      </c>
      <c r="K108" s="36">
        <f t="shared" si="10"/>
        <v>34122</v>
      </c>
      <c r="L108" s="37">
        <f>SUM(K107:K109)</f>
        <v>52980</v>
      </c>
      <c r="M108" s="83"/>
      <c r="N108" s="47"/>
      <c r="P108" s="47"/>
      <c r="R108" s="47"/>
      <c r="S108" s="47"/>
    </row>
    <row r="109" spans="1:19" ht="16.5" customHeight="1" x14ac:dyDescent="0.35">
      <c r="A109" s="81"/>
      <c r="B109" s="17"/>
      <c r="C109" s="23"/>
      <c r="D109" s="24" t="s">
        <v>18</v>
      </c>
      <c r="E109" s="43">
        <v>5408</v>
      </c>
      <c r="F109" s="43">
        <v>2903</v>
      </c>
      <c r="G109" s="43">
        <v>19</v>
      </c>
      <c r="H109" s="43">
        <v>1</v>
      </c>
      <c r="I109" s="43">
        <v>357</v>
      </c>
      <c r="J109" s="43">
        <v>3</v>
      </c>
      <c r="K109" s="39">
        <f t="shared" si="10"/>
        <v>8691</v>
      </c>
      <c r="L109" s="41"/>
      <c r="M109" s="83"/>
      <c r="N109" s="47"/>
      <c r="P109" s="47"/>
      <c r="R109" s="47"/>
      <c r="S109" s="47"/>
    </row>
    <row r="110" spans="1:19" ht="16.5" customHeight="1" x14ac:dyDescent="0.35">
      <c r="A110" s="81"/>
      <c r="B110" s="17"/>
      <c r="C110" s="80" t="s">
        <v>30</v>
      </c>
      <c r="D110" s="12" t="s">
        <v>16</v>
      </c>
      <c r="E110" s="32">
        <v>4268</v>
      </c>
      <c r="F110" s="32">
        <v>2559</v>
      </c>
      <c r="G110" s="32">
        <v>89</v>
      </c>
      <c r="H110" s="32">
        <v>5</v>
      </c>
      <c r="I110" s="32">
        <v>119</v>
      </c>
      <c r="J110" s="32">
        <v>2</v>
      </c>
      <c r="K110" s="33">
        <f t="shared" si="10"/>
        <v>7042</v>
      </c>
      <c r="L110" s="40"/>
      <c r="M110" s="83"/>
      <c r="N110" s="47"/>
      <c r="P110" s="47"/>
      <c r="R110" s="47"/>
      <c r="S110" s="47"/>
    </row>
    <row r="111" spans="1:19" ht="16.5" customHeight="1" x14ac:dyDescent="0.35">
      <c r="A111" s="81"/>
      <c r="B111" s="17"/>
      <c r="C111" s="81"/>
      <c r="D111" s="18" t="s">
        <v>17</v>
      </c>
      <c r="E111" s="35">
        <v>13607</v>
      </c>
      <c r="F111" s="35">
        <v>9085</v>
      </c>
      <c r="G111" s="35">
        <v>192</v>
      </c>
      <c r="H111" s="35">
        <v>13</v>
      </c>
      <c r="I111" s="35">
        <v>1192</v>
      </c>
      <c r="J111" s="35">
        <v>6</v>
      </c>
      <c r="K111" s="36">
        <f t="shared" si="10"/>
        <v>24095</v>
      </c>
      <c r="L111" s="37">
        <f>SUM(K110:K112)</f>
        <v>36815</v>
      </c>
      <c r="M111" s="83"/>
      <c r="N111" s="47"/>
      <c r="P111" s="47"/>
      <c r="R111" s="47"/>
      <c r="S111" s="47"/>
    </row>
    <row r="112" spans="1:19" ht="16.5" customHeight="1" x14ac:dyDescent="0.35">
      <c r="A112" s="81"/>
      <c r="B112" s="17"/>
      <c r="C112" s="23"/>
      <c r="D112" s="24" t="s">
        <v>18</v>
      </c>
      <c r="E112" s="43">
        <v>3407</v>
      </c>
      <c r="F112" s="43">
        <v>2165</v>
      </c>
      <c r="G112" s="43">
        <v>36</v>
      </c>
      <c r="H112" s="43">
        <v>2</v>
      </c>
      <c r="I112" s="43">
        <v>67</v>
      </c>
      <c r="J112" s="43">
        <v>1</v>
      </c>
      <c r="K112" s="39">
        <f t="shared" si="10"/>
        <v>5678</v>
      </c>
      <c r="L112" s="41"/>
      <c r="M112" s="83"/>
      <c r="N112" s="47"/>
      <c r="P112" s="47"/>
      <c r="R112" s="47"/>
      <c r="S112" s="47"/>
    </row>
    <row r="113" spans="1:19" ht="16.5" customHeight="1" x14ac:dyDescent="0.35">
      <c r="A113" s="81"/>
      <c r="B113" s="16" t="s">
        <v>42</v>
      </c>
      <c r="C113" s="80" t="s">
        <v>89</v>
      </c>
      <c r="D113" s="12" t="s">
        <v>16</v>
      </c>
      <c r="E113" s="32">
        <v>1200</v>
      </c>
      <c r="F113" s="32">
        <v>823</v>
      </c>
      <c r="G113" s="32">
        <v>86</v>
      </c>
      <c r="H113" s="32">
        <v>13</v>
      </c>
      <c r="I113" s="32">
        <v>42</v>
      </c>
      <c r="J113" s="32">
        <v>1</v>
      </c>
      <c r="K113" s="33">
        <f t="shared" si="8"/>
        <v>2165</v>
      </c>
      <c r="L113" s="40"/>
      <c r="M113" s="83"/>
      <c r="N113" s="47"/>
      <c r="P113" s="47"/>
      <c r="R113" s="47"/>
      <c r="S113" s="47"/>
    </row>
    <row r="114" spans="1:19" ht="16.5" customHeight="1" x14ac:dyDescent="0.35">
      <c r="A114" s="81"/>
      <c r="B114" s="1"/>
      <c r="C114" s="81"/>
      <c r="D114" s="18" t="s">
        <v>17</v>
      </c>
      <c r="E114" s="35">
        <v>4547</v>
      </c>
      <c r="F114" s="35">
        <v>2975</v>
      </c>
      <c r="G114" s="35">
        <v>324</v>
      </c>
      <c r="H114" s="35">
        <v>28</v>
      </c>
      <c r="I114" s="35">
        <v>131</v>
      </c>
      <c r="J114" s="35">
        <v>6</v>
      </c>
      <c r="K114" s="36">
        <f t="shared" si="8"/>
        <v>8011</v>
      </c>
      <c r="L114" s="37">
        <f>SUM(K113:K115)</f>
        <v>12287</v>
      </c>
      <c r="M114" s="83"/>
      <c r="N114" s="47"/>
      <c r="P114" s="47"/>
      <c r="R114" s="47"/>
      <c r="S114" s="47"/>
    </row>
    <row r="115" spans="1:19" ht="16.5" customHeight="1" x14ac:dyDescent="0.35">
      <c r="A115" s="85"/>
      <c r="B115" s="16"/>
      <c r="C115" s="23"/>
      <c r="D115" s="24" t="s">
        <v>18</v>
      </c>
      <c r="E115" s="43">
        <v>1332</v>
      </c>
      <c r="F115" s="43">
        <v>683</v>
      </c>
      <c r="G115" s="43">
        <v>71</v>
      </c>
      <c r="H115" s="43">
        <v>8</v>
      </c>
      <c r="I115" s="43">
        <v>17</v>
      </c>
      <c r="J115" s="43">
        <v>0</v>
      </c>
      <c r="K115" s="39">
        <f t="shared" si="8"/>
        <v>2111</v>
      </c>
      <c r="L115" s="41"/>
      <c r="M115" s="86"/>
      <c r="N115" s="47"/>
      <c r="P115" s="47"/>
      <c r="R115" s="47"/>
      <c r="S115" s="47"/>
    </row>
    <row r="116" spans="1:19" ht="16.5" customHeight="1" x14ac:dyDescent="0.35">
      <c r="A116" s="80">
        <v>16</v>
      </c>
      <c r="B116" s="58"/>
      <c r="C116" s="80" t="s">
        <v>33</v>
      </c>
      <c r="D116" s="12" t="s">
        <v>16</v>
      </c>
      <c r="E116" s="62">
        <v>6261</v>
      </c>
      <c r="F116" s="62">
        <v>1172</v>
      </c>
      <c r="G116" s="62">
        <v>80</v>
      </c>
      <c r="H116" s="62">
        <v>0</v>
      </c>
      <c r="I116" s="62">
        <v>38</v>
      </c>
      <c r="J116" s="62">
        <v>8</v>
      </c>
      <c r="K116" s="33">
        <f t="shared" si="8"/>
        <v>7559</v>
      </c>
      <c r="L116" s="40"/>
      <c r="M116" s="82">
        <f>SUM(L116:L121)</f>
        <v>121243</v>
      </c>
      <c r="N116" s="55" t="s">
        <v>92</v>
      </c>
      <c r="P116" s="47"/>
      <c r="R116" s="47"/>
      <c r="S116" s="47"/>
    </row>
    <row r="117" spans="1:19" ht="16.5" customHeight="1" x14ac:dyDescent="0.35">
      <c r="A117" s="81"/>
      <c r="B117" s="91" t="s">
        <v>69</v>
      </c>
      <c r="C117" s="81"/>
      <c r="D117" s="18" t="s">
        <v>17</v>
      </c>
      <c r="E117" s="63">
        <v>21650</v>
      </c>
      <c r="F117" s="63">
        <v>5804</v>
      </c>
      <c r="G117" s="63">
        <v>268</v>
      </c>
      <c r="H117" s="63">
        <v>0</v>
      </c>
      <c r="I117" s="63">
        <v>277</v>
      </c>
      <c r="J117" s="63">
        <v>62</v>
      </c>
      <c r="K117" s="36">
        <f t="shared" si="8"/>
        <v>28061</v>
      </c>
      <c r="L117" s="37">
        <f>SUM(K116:K118)</f>
        <v>43418</v>
      </c>
      <c r="M117" s="83"/>
      <c r="N117" s="47"/>
      <c r="P117" s="47"/>
      <c r="R117" s="47"/>
      <c r="S117" s="47"/>
    </row>
    <row r="118" spans="1:19" ht="16.5" customHeight="1" x14ac:dyDescent="0.35">
      <c r="A118" s="81"/>
      <c r="B118" s="91"/>
      <c r="C118" s="23"/>
      <c r="D118" s="24" t="s">
        <v>18</v>
      </c>
      <c r="E118" s="64">
        <v>5869</v>
      </c>
      <c r="F118" s="64">
        <v>1607</v>
      </c>
      <c r="G118" s="64">
        <v>297</v>
      </c>
      <c r="H118" s="64">
        <v>0</v>
      </c>
      <c r="I118" s="64">
        <v>16</v>
      </c>
      <c r="J118" s="64">
        <v>9</v>
      </c>
      <c r="K118" s="39">
        <f t="shared" si="8"/>
        <v>7798</v>
      </c>
      <c r="L118" s="41"/>
      <c r="M118" s="83"/>
      <c r="N118" s="47"/>
      <c r="P118" s="47"/>
      <c r="R118" s="47"/>
      <c r="S118" s="47"/>
    </row>
    <row r="119" spans="1:19" ht="16.5" customHeight="1" x14ac:dyDescent="0.35">
      <c r="A119" s="81"/>
      <c r="B119" s="60"/>
      <c r="C119" s="80" t="s">
        <v>32</v>
      </c>
      <c r="D119" s="12" t="s">
        <v>16</v>
      </c>
      <c r="E119" s="62">
        <v>10460</v>
      </c>
      <c r="F119" s="62">
        <v>2841</v>
      </c>
      <c r="G119" s="62">
        <v>104</v>
      </c>
      <c r="H119" s="62">
        <v>19</v>
      </c>
      <c r="I119" s="62">
        <v>192</v>
      </c>
      <c r="J119" s="62">
        <v>10</v>
      </c>
      <c r="K119" s="33">
        <f t="shared" si="8"/>
        <v>13626</v>
      </c>
      <c r="L119" s="40"/>
      <c r="M119" s="83"/>
      <c r="N119" s="47"/>
      <c r="P119" s="47"/>
      <c r="R119" s="47"/>
      <c r="S119" s="47"/>
    </row>
    <row r="120" spans="1:19" ht="16.5" customHeight="1" x14ac:dyDescent="0.35">
      <c r="A120" s="81"/>
      <c r="B120" s="17" t="s">
        <v>62</v>
      </c>
      <c r="C120" s="81"/>
      <c r="D120" s="18" t="s">
        <v>17</v>
      </c>
      <c r="E120" s="63">
        <v>37416</v>
      </c>
      <c r="F120" s="63">
        <v>13801</v>
      </c>
      <c r="G120" s="63">
        <v>375</v>
      </c>
      <c r="H120" s="63">
        <v>71</v>
      </c>
      <c r="I120" s="63">
        <v>1134</v>
      </c>
      <c r="J120" s="63">
        <v>29</v>
      </c>
      <c r="K120" s="36">
        <f t="shared" si="8"/>
        <v>52826</v>
      </c>
      <c r="L120" s="37">
        <f>SUM(K119:K121)</f>
        <v>77825</v>
      </c>
      <c r="M120" s="83"/>
      <c r="N120" s="47"/>
      <c r="P120" s="47"/>
      <c r="R120" s="47"/>
      <c r="S120" s="47"/>
    </row>
    <row r="121" spans="1:19" ht="16.5" customHeight="1" x14ac:dyDescent="0.35">
      <c r="A121" s="81"/>
      <c r="B121" s="17"/>
      <c r="C121" s="23"/>
      <c r="D121" s="24" t="s">
        <v>18</v>
      </c>
      <c r="E121" s="64">
        <v>8464</v>
      </c>
      <c r="F121" s="64">
        <v>2697</v>
      </c>
      <c r="G121" s="64">
        <v>86</v>
      </c>
      <c r="H121" s="64">
        <v>35</v>
      </c>
      <c r="I121" s="64">
        <v>87</v>
      </c>
      <c r="J121" s="64">
        <v>4</v>
      </c>
      <c r="K121" s="39">
        <f t="shared" si="8"/>
        <v>11373</v>
      </c>
      <c r="L121" s="41"/>
      <c r="M121" s="83"/>
      <c r="N121" s="47"/>
      <c r="P121" s="47"/>
      <c r="R121" s="47"/>
      <c r="S121" s="47"/>
    </row>
    <row r="122" spans="1:19" ht="16.5" customHeight="1" x14ac:dyDescent="0.55000000000000004">
      <c r="A122" s="80">
        <v>17</v>
      </c>
      <c r="B122" s="65"/>
      <c r="C122" s="87" t="s">
        <v>34</v>
      </c>
      <c r="D122" s="12" t="s">
        <v>16</v>
      </c>
      <c r="E122" s="32">
        <v>3907</v>
      </c>
      <c r="F122" s="32">
        <v>690</v>
      </c>
      <c r="G122" s="32">
        <v>22</v>
      </c>
      <c r="H122" s="32">
        <v>0</v>
      </c>
      <c r="I122" s="32">
        <v>11</v>
      </c>
      <c r="J122" s="32">
        <v>86</v>
      </c>
      <c r="K122" s="33">
        <f t="shared" si="8"/>
        <v>4716</v>
      </c>
      <c r="L122" s="40"/>
      <c r="M122" s="82">
        <f>SUM(L122:L127)</f>
        <v>51198</v>
      </c>
      <c r="N122" s="55" t="s">
        <v>100</v>
      </c>
      <c r="O122" s="50"/>
      <c r="P122" s="47"/>
      <c r="R122" s="47"/>
      <c r="S122" s="47"/>
    </row>
    <row r="123" spans="1:19" ht="16.5" customHeight="1" x14ac:dyDescent="0.5">
      <c r="A123" s="81"/>
      <c r="B123" s="84" t="s">
        <v>70</v>
      </c>
      <c r="C123" s="84"/>
      <c r="D123" s="18" t="s">
        <v>17</v>
      </c>
      <c r="E123" s="35">
        <v>15215</v>
      </c>
      <c r="F123" s="35">
        <v>4710</v>
      </c>
      <c r="G123" s="35">
        <v>211</v>
      </c>
      <c r="H123" s="35">
        <v>0</v>
      </c>
      <c r="I123" s="35">
        <v>281</v>
      </c>
      <c r="J123" s="35">
        <v>381</v>
      </c>
      <c r="K123" s="36">
        <f t="shared" si="8"/>
        <v>20798</v>
      </c>
      <c r="L123" s="37">
        <f>SUM(K122:K124)</f>
        <v>29946</v>
      </c>
      <c r="M123" s="83"/>
      <c r="P123" s="47"/>
      <c r="R123" s="47"/>
      <c r="S123" s="47"/>
    </row>
    <row r="124" spans="1:19" ht="16.5" customHeight="1" x14ac:dyDescent="0.35">
      <c r="A124" s="81"/>
      <c r="B124" s="84"/>
      <c r="C124" s="23"/>
      <c r="D124" s="24" t="s">
        <v>18</v>
      </c>
      <c r="E124" s="43">
        <v>3650</v>
      </c>
      <c r="F124" s="43">
        <v>626</v>
      </c>
      <c r="G124" s="43">
        <v>69</v>
      </c>
      <c r="H124" s="43">
        <v>0</v>
      </c>
      <c r="I124" s="43">
        <v>11</v>
      </c>
      <c r="J124" s="43">
        <v>76</v>
      </c>
      <c r="K124" s="39">
        <f t="shared" si="8"/>
        <v>4432</v>
      </c>
      <c r="L124" s="41"/>
      <c r="M124" s="83"/>
      <c r="N124" s="47"/>
      <c r="P124" s="47"/>
      <c r="R124" s="47"/>
      <c r="S124" s="47"/>
    </row>
    <row r="125" spans="1:19" ht="16.5" customHeight="1" x14ac:dyDescent="0.35">
      <c r="A125" s="81"/>
      <c r="B125" s="49"/>
      <c r="C125" s="87" t="s">
        <v>99</v>
      </c>
      <c r="D125" s="12" t="s">
        <v>16</v>
      </c>
      <c r="E125" s="32">
        <v>2647</v>
      </c>
      <c r="F125" s="32">
        <v>729</v>
      </c>
      <c r="G125" s="32">
        <v>50</v>
      </c>
      <c r="H125" s="32">
        <v>2</v>
      </c>
      <c r="I125" s="32">
        <v>65</v>
      </c>
      <c r="J125" s="32">
        <v>23</v>
      </c>
      <c r="K125" s="33">
        <f t="shared" si="8"/>
        <v>3516</v>
      </c>
      <c r="L125" s="40"/>
      <c r="M125" s="83"/>
      <c r="N125" s="47"/>
      <c r="P125" s="47"/>
      <c r="R125" s="47"/>
      <c r="S125" s="47"/>
    </row>
    <row r="126" spans="1:19" ht="16.5" customHeight="1" x14ac:dyDescent="0.35">
      <c r="A126" s="81"/>
      <c r="B126" s="61" t="s">
        <v>63</v>
      </c>
      <c r="C126" s="84"/>
      <c r="D126" s="18" t="s">
        <v>17</v>
      </c>
      <c r="E126" s="35">
        <v>10553</v>
      </c>
      <c r="F126" s="35">
        <v>3463</v>
      </c>
      <c r="G126" s="35">
        <v>219</v>
      </c>
      <c r="H126" s="35">
        <v>9</v>
      </c>
      <c r="I126" s="35">
        <v>104</v>
      </c>
      <c r="J126" s="35">
        <v>143</v>
      </c>
      <c r="K126" s="36">
        <f t="shared" si="8"/>
        <v>14491</v>
      </c>
      <c r="L126" s="37">
        <f>SUM(K125:K127)</f>
        <v>21252</v>
      </c>
      <c r="M126" s="83"/>
      <c r="N126" s="47"/>
      <c r="P126" s="47"/>
      <c r="R126" s="47"/>
      <c r="S126" s="47"/>
    </row>
    <row r="127" spans="1:19" ht="16.5" customHeight="1" x14ac:dyDescent="0.35">
      <c r="A127" s="85"/>
      <c r="B127" s="68"/>
      <c r="C127" s="23"/>
      <c r="D127" s="24" t="s">
        <v>18</v>
      </c>
      <c r="E127" s="43">
        <v>2499</v>
      </c>
      <c r="F127" s="43">
        <v>635</v>
      </c>
      <c r="G127" s="43">
        <v>61</v>
      </c>
      <c r="H127" s="43">
        <v>4</v>
      </c>
      <c r="I127" s="43">
        <v>11</v>
      </c>
      <c r="J127" s="43">
        <v>35</v>
      </c>
      <c r="K127" s="39">
        <f t="shared" si="8"/>
        <v>3245</v>
      </c>
      <c r="L127" s="41"/>
      <c r="M127" s="86"/>
      <c r="N127" s="47"/>
      <c r="P127" s="47"/>
      <c r="R127" s="47"/>
      <c r="S127" s="47"/>
    </row>
    <row r="128" spans="1:19" ht="16.5" customHeight="1" x14ac:dyDescent="0.55000000000000004">
      <c r="A128" s="80">
        <v>18</v>
      </c>
      <c r="B128" s="69"/>
      <c r="C128" s="87" t="s">
        <v>28</v>
      </c>
      <c r="D128" s="12" t="s">
        <v>16</v>
      </c>
      <c r="E128" s="32">
        <v>22272</v>
      </c>
      <c r="F128" s="32">
        <v>5546</v>
      </c>
      <c r="G128" s="32">
        <v>206</v>
      </c>
      <c r="H128" s="32">
        <v>25</v>
      </c>
      <c r="I128" s="32">
        <v>182</v>
      </c>
      <c r="J128" s="32">
        <v>21</v>
      </c>
      <c r="K128" s="33">
        <f t="shared" si="8"/>
        <v>28252</v>
      </c>
      <c r="L128" s="40"/>
      <c r="M128" s="82">
        <f>SUM(L128:L133)</f>
        <v>174538</v>
      </c>
      <c r="N128" s="53" t="s">
        <v>106</v>
      </c>
      <c r="O128" s="50"/>
      <c r="P128" s="47"/>
      <c r="R128" s="47"/>
      <c r="S128" s="47"/>
    </row>
    <row r="129" spans="1:19" ht="16.5" customHeight="1" x14ac:dyDescent="0.35">
      <c r="A129" s="81"/>
      <c r="B129" s="84" t="s">
        <v>71</v>
      </c>
      <c r="C129" s="84"/>
      <c r="D129" s="18" t="s">
        <v>17</v>
      </c>
      <c r="E129" s="35">
        <v>72101</v>
      </c>
      <c r="F129" s="35">
        <v>23079</v>
      </c>
      <c r="G129" s="35">
        <v>502</v>
      </c>
      <c r="H129" s="35">
        <v>56</v>
      </c>
      <c r="I129" s="35">
        <v>1140</v>
      </c>
      <c r="J129" s="35">
        <v>88</v>
      </c>
      <c r="K129" s="36">
        <f t="shared" si="8"/>
        <v>96966</v>
      </c>
      <c r="L129" s="37">
        <f t="shared" ref="L129" si="11">SUM(K128:K130)</f>
        <v>150823</v>
      </c>
      <c r="M129" s="83"/>
      <c r="N129" s="53"/>
      <c r="P129" s="47"/>
      <c r="R129" s="47"/>
      <c r="S129" s="47"/>
    </row>
    <row r="130" spans="1:19" ht="16.5" customHeight="1" x14ac:dyDescent="0.35">
      <c r="A130" s="81"/>
      <c r="B130" s="84"/>
      <c r="C130" s="23"/>
      <c r="D130" s="24" t="s">
        <v>18</v>
      </c>
      <c r="E130" s="43">
        <v>19414</v>
      </c>
      <c r="F130" s="43">
        <v>5773</v>
      </c>
      <c r="G130" s="43">
        <v>157</v>
      </c>
      <c r="H130" s="43">
        <v>26</v>
      </c>
      <c r="I130" s="43">
        <v>220</v>
      </c>
      <c r="J130" s="43">
        <v>15</v>
      </c>
      <c r="K130" s="39">
        <f t="shared" si="8"/>
        <v>25605</v>
      </c>
      <c r="L130" s="41"/>
      <c r="M130" s="83"/>
      <c r="N130" s="53"/>
      <c r="P130" s="47"/>
      <c r="R130" s="47"/>
      <c r="S130" s="47"/>
    </row>
    <row r="131" spans="1:19" ht="16.5" customHeight="1" x14ac:dyDescent="0.35">
      <c r="A131" s="81"/>
      <c r="B131" s="49"/>
      <c r="C131" s="87" t="s">
        <v>101</v>
      </c>
      <c r="D131" s="12" t="s">
        <v>16</v>
      </c>
      <c r="E131" s="32">
        <v>3922</v>
      </c>
      <c r="F131" s="32">
        <v>740</v>
      </c>
      <c r="G131" s="32">
        <v>48</v>
      </c>
      <c r="H131" s="32">
        <v>12</v>
      </c>
      <c r="I131" s="32">
        <v>31</v>
      </c>
      <c r="J131" s="32">
        <v>54</v>
      </c>
      <c r="K131" s="33">
        <f t="shared" si="8"/>
        <v>4807</v>
      </c>
      <c r="L131" s="40"/>
      <c r="M131" s="83"/>
      <c r="N131" s="53"/>
      <c r="P131" s="47"/>
      <c r="R131" s="47"/>
      <c r="S131" s="47"/>
    </row>
    <row r="132" spans="1:19" ht="16.5" customHeight="1" x14ac:dyDescent="0.35">
      <c r="A132" s="81"/>
      <c r="B132" s="61" t="s">
        <v>73</v>
      </c>
      <c r="C132" s="84"/>
      <c r="D132" s="18" t="s">
        <v>17</v>
      </c>
      <c r="E132" s="35">
        <v>11977</v>
      </c>
      <c r="F132" s="35">
        <v>3328</v>
      </c>
      <c r="G132" s="35">
        <v>154</v>
      </c>
      <c r="H132" s="35">
        <v>41</v>
      </c>
      <c r="I132" s="35">
        <v>106</v>
      </c>
      <c r="J132" s="35">
        <v>147</v>
      </c>
      <c r="K132" s="36">
        <f t="shared" si="8"/>
        <v>15753</v>
      </c>
      <c r="L132" s="37">
        <f t="shared" ref="L132" si="12">SUM(K131:K133)</f>
        <v>23715</v>
      </c>
      <c r="M132" s="83"/>
      <c r="N132" s="53"/>
      <c r="P132" s="47"/>
      <c r="R132" s="47"/>
      <c r="S132" s="47"/>
    </row>
    <row r="133" spans="1:19" ht="16.5" customHeight="1" x14ac:dyDescent="0.35">
      <c r="A133" s="81"/>
      <c r="B133" s="17"/>
      <c r="C133" s="23"/>
      <c r="D133" s="24" t="s">
        <v>18</v>
      </c>
      <c r="E133" s="43">
        <v>2467</v>
      </c>
      <c r="F133" s="43">
        <v>638</v>
      </c>
      <c r="G133" s="43">
        <v>17</v>
      </c>
      <c r="H133" s="43">
        <v>10</v>
      </c>
      <c r="I133" s="43">
        <v>9</v>
      </c>
      <c r="J133" s="43">
        <v>14</v>
      </c>
      <c r="K133" s="39">
        <f t="shared" si="8"/>
        <v>3155</v>
      </c>
      <c r="L133" s="41"/>
      <c r="M133" s="83"/>
      <c r="N133" s="53"/>
      <c r="P133" s="47"/>
      <c r="R133" s="47"/>
      <c r="S133" s="47"/>
    </row>
    <row r="134" spans="1:19" ht="16.5" customHeight="1" x14ac:dyDescent="0.55000000000000004">
      <c r="A134" s="96">
        <v>19</v>
      </c>
      <c r="B134" s="65"/>
      <c r="C134" s="80" t="s">
        <v>90</v>
      </c>
      <c r="D134" s="12" t="s">
        <v>16</v>
      </c>
      <c r="E134" s="32">
        <v>5991</v>
      </c>
      <c r="F134" s="32">
        <v>1730</v>
      </c>
      <c r="G134" s="32">
        <v>58</v>
      </c>
      <c r="H134" s="32">
        <v>2</v>
      </c>
      <c r="I134" s="32">
        <v>79</v>
      </c>
      <c r="J134" s="32">
        <v>11</v>
      </c>
      <c r="K134" s="33">
        <f t="shared" si="8"/>
        <v>7871</v>
      </c>
      <c r="L134" s="40"/>
      <c r="M134" s="97">
        <f>SUM(L134:L139)</f>
        <v>71960</v>
      </c>
      <c r="N134" s="53" t="s">
        <v>95</v>
      </c>
      <c r="P134" s="47"/>
      <c r="R134" s="47"/>
      <c r="S134" s="47"/>
    </row>
    <row r="135" spans="1:19" ht="16.5" customHeight="1" x14ac:dyDescent="0.5">
      <c r="A135" s="96"/>
      <c r="B135" s="84" t="s">
        <v>72</v>
      </c>
      <c r="C135" s="81"/>
      <c r="D135" s="18" t="s">
        <v>17</v>
      </c>
      <c r="E135" s="35">
        <v>29638</v>
      </c>
      <c r="F135" s="35">
        <v>9878</v>
      </c>
      <c r="G135" s="35">
        <v>190</v>
      </c>
      <c r="H135" s="35">
        <v>1</v>
      </c>
      <c r="I135" s="35">
        <v>617</v>
      </c>
      <c r="J135" s="35">
        <v>45</v>
      </c>
      <c r="K135" s="36">
        <f t="shared" si="8"/>
        <v>40369</v>
      </c>
      <c r="L135" s="37">
        <f t="shared" ref="L135" si="13">SUM(K134:K136)</f>
        <v>58359</v>
      </c>
      <c r="M135" s="97"/>
      <c r="P135" s="47"/>
      <c r="R135" s="47"/>
      <c r="S135" s="47"/>
    </row>
    <row r="136" spans="1:19" ht="16.5" customHeight="1" x14ac:dyDescent="0.35">
      <c r="A136" s="96"/>
      <c r="B136" s="84"/>
      <c r="C136" s="23"/>
      <c r="D136" s="24" t="s">
        <v>18</v>
      </c>
      <c r="E136" s="43">
        <v>7606</v>
      </c>
      <c r="F136" s="43">
        <v>2354</v>
      </c>
      <c r="G136" s="43">
        <v>54</v>
      </c>
      <c r="H136" s="43">
        <v>0</v>
      </c>
      <c r="I136" s="43">
        <v>86</v>
      </c>
      <c r="J136" s="43">
        <v>19</v>
      </c>
      <c r="K136" s="39">
        <f t="shared" si="8"/>
        <v>10119</v>
      </c>
      <c r="L136" s="41"/>
      <c r="M136" s="97"/>
      <c r="N136" s="47"/>
      <c r="P136" s="47"/>
      <c r="R136" s="47"/>
      <c r="S136" s="47"/>
    </row>
    <row r="137" spans="1:19" ht="16.5" customHeight="1" x14ac:dyDescent="0.35">
      <c r="A137" s="96"/>
      <c r="B137" s="17"/>
      <c r="C137" s="80" t="s">
        <v>26</v>
      </c>
      <c r="D137" s="28" t="s">
        <v>16</v>
      </c>
      <c r="E137" s="32">
        <v>1466</v>
      </c>
      <c r="F137" s="32">
        <v>409</v>
      </c>
      <c r="G137" s="32">
        <v>18</v>
      </c>
      <c r="H137" s="32">
        <v>0</v>
      </c>
      <c r="I137" s="32">
        <v>58</v>
      </c>
      <c r="J137" s="32">
        <v>0</v>
      </c>
      <c r="K137" s="33">
        <f t="shared" si="8"/>
        <v>1951</v>
      </c>
      <c r="L137" s="40"/>
      <c r="M137" s="97"/>
      <c r="N137" s="47"/>
      <c r="P137" s="47"/>
      <c r="R137" s="47"/>
      <c r="S137" s="47"/>
    </row>
    <row r="138" spans="1:19" ht="16.5" customHeight="1" x14ac:dyDescent="0.35">
      <c r="A138" s="96"/>
      <c r="B138" s="16" t="s">
        <v>43</v>
      </c>
      <c r="C138" s="81"/>
      <c r="D138" s="18" t="s">
        <v>17</v>
      </c>
      <c r="E138" s="35">
        <v>6959</v>
      </c>
      <c r="F138" s="35">
        <v>1677</v>
      </c>
      <c r="G138" s="35">
        <v>86</v>
      </c>
      <c r="H138" s="35">
        <v>0</v>
      </c>
      <c r="I138" s="35">
        <v>268</v>
      </c>
      <c r="J138" s="35">
        <v>4</v>
      </c>
      <c r="K138" s="36">
        <f t="shared" si="8"/>
        <v>8994</v>
      </c>
      <c r="L138" s="37">
        <f t="shared" ref="L138" si="14">SUM(K137:K139)</f>
        <v>13601</v>
      </c>
      <c r="M138" s="97"/>
      <c r="N138" s="47"/>
      <c r="P138" s="47"/>
      <c r="R138" s="47"/>
      <c r="S138" s="47"/>
    </row>
    <row r="139" spans="1:19" ht="16.5" customHeight="1" x14ac:dyDescent="0.35">
      <c r="A139" s="96"/>
      <c r="B139" s="51"/>
      <c r="C139" s="23"/>
      <c r="D139" s="24" t="s">
        <v>18</v>
      </c>
      <c r="E139" s="43">
        <v>2152</v>
      </c>
      <c r="F139" s="43">
        <v>461</v>
      </c>
      <c r="G139" s="43">
        <v>7</v>
      </c>
      <c r="H139" s="43">
        <v>0</v>
      </c>
      <c r="I139" s="43">
        <v>34</v>
      </c>
      <c r="J139" s="43">
        <v>2</v>
      </c>
      <c r="K139" s="39">
        <f t="shared" si="8"/>
        <v>2656</v>
      </c>
      <c r="L139" s="41"/>
      <c r="M139" s="97"/>
      <c r="N139" s="47"/>
      <c r="P139" s="47"/>
      <c r="R139" s="47"/>
      <c r="S139" s="47"/>
    </row>
  </sheetData>
  <mergeCells count="106">
    <mergeCell ref="A134:A139"/>
    <mergeCell ref="C134:C135"/>
    <mergeCell ref="M134:M139"/>
    <mergeCell ref="B135:B136"/>
    <mergeCell ref="C137:C138"/>
    <mergeCell ref="A122:A127"/>
    <mergeCell ref="C122:C123"/>
    <mergeCell ref="M122:M127"/>
    <mergeCell ref="B123:B124"/>
    <mergeCell ref="C125:C126"/>
    <mergeCell ref="A128:A133"/>
    <mergeCell ref="C128:C129"/>
    <mergeCell ref="M128:M133"/>
    <mergeCell ref="C131:C132"/>
    <mergeCell ref="B129:B130"/>
    <mergeCell ref="A116:A121"/>
    <mergeCell ref="C116:C117"/>
    <mergeCell ref="M116:M121"/>
    <mergeCell ref="C119:C120"/>
    <mergeCell ref="A95:A103"/>
    <mergeCell ref="C95:C96"/>
    <mergeCell ref="M95:M103"/>
    <mergeCell ref="B96:B97"/>
    <mergeCell ref="C101:C102"/>
    <mergeCell ref="A104:A115"/>
    <mergeCell ref="C104:C105"/>
    <mergeCell ref="M104:M115"/>
    <mergeCell ref="C113:C114"/>
    <mergeCell ref="B106:B107"/>
    <mergeCell ref="C107:C108"/>
    <mergeCell ref="C110:C111"/>
    <mergeCell ref="B117:B118"/>
    <mergeCell ref="C86:C87"/>
    <mergeCell ref="A89:A94"/>
    <mergeCell ref="C89:C90"/>
    <mergeCell ref="M89:M94"/>
    <mergeCell ref="B90:B91"/>
    <mergeCell ref="C92:C93"/>
    <mergeCell ref="A71:A79"/>
    <mergeCell ref="C71:C72"/>
    <mergeCell ref="M71:M79"/>
    <mergeCell ref="B72:B73"/>
    <mergeCell ref="C77:C78"/>
    <mergeCell ref="A80:A88"/>
    <mergeCell ref="M80:M88"/>
    <mergeCell ref="B82:B83"/>
    <mergeCell ref="C83:C84"/>
    <mergeCell ref="C80:C82"/>
    <mergeCell ref="C74:C75"/>
    <mergeCell ref="C59:C60"/>
    <mergeCell ref="A65:A70"/>
    <mergeCell ref="C65:C66"/>
    <mergeCell ref="M65:M70"/>
    <mergeCell ref="B66:B67"/>
    <mergeCell ref="C68:C69"/>
    <mergeCell ref="C62:C63"/>
    <mergeCell ref="B60:B61"/>
    <mergeCell ref="A59:A64"/>
    <mergeCell ref="M59:M64"/>
    <mergeCell ref="A44:A49"/>
    <mergeCell ref="C44:C45"/>
    <mergeCell ref="M44:M49"/>
    <mergeCell ref="B45:B46"/>
    <mergeCell ref="C47:C48"/>
    <mergeCell ref="A50:A58"/>
    <mergeCell ref="C50:C51"/>
    <mergeCell ref="M50:M58"/>
    <mergeCell ref="C56:C57"/>
    <mergeCell ref="B50:B52"/>
    <mergeCell ref="C53:C54"/>
    <mergeCell ref="C29:C30"/>
    <mergeCell ref="A35:A43"/>
    <mergeCell ref="C35:C36"/>
    <mergeCell ref="M35:M43"/>
    <mergeCell ref="B30:B31"/>
    <mergeCell ref="C41:C42"/>
    <mergeCell ref="C38:C39"/>
    <mergeCell ref="B37:B38"/>
    <mergeCell ref="M29:M34"/>
    <mergeCell ref="C32:C33"/>
    <mergeCell ref="A29:A34"/>
    <mergeCell ref="A17:A22"/>
    <mergeCell ref="C17:C18"/>
    <mergeCell ref="M17:M22"/>
    <mergeCell ref="B18:B19"/>
    <mergeCell ref="C20:C21"/>
    <mergeCell ref="C23:C24"/>
    <mergeCell ref="M23:M28"/>
    <mergeCell ref="A23:A28"/>
    <mergeCell ref="C26:C27"/>
    <mergeCell ref="B24:B25"/>
    <mergeCell ref="A1:M1"/>
    <mergeCell ref="A2:M2"/>
    <mergeCell ref="A3:A4"/>
    <mergeCell ref="E3:J3"/>
    <mergeCell ref="K3:M3"/>
    <mergeCell ref="A11:A16"/>
    <mergeCell ref="C11:C12"/>
    <mergeCell ref="M11:M16"/>
    <mergeCell ref="B12:B13"/>
    <mergeCell ref="C14:C15"/>
    <mergeCell ref="A5:A10"/>
    <mergeCell ref="C5:C6"/>
    <mergeCell ref="M5:M10"/>
    <mergeCell ref="B6:B7"/>
    <mergeCell ref="C8:C9"/>
  </mergeCells>
  <pageMargins left="0.31496062992125984" right="0.19685039370078741" top="0.26" bottom="0.15748031496062992" header="0.63" footer="0.23622047244094491"/>
  <pageSetup paperSize="9" scale="90" orientation="landscape" r:id="rId1"/>
  <rowBreaks count="3" manualBreakCount="3">
    <brk id="34" max="12" man="1"/>
    <brk id="70" max="12" man="1"/>
    <brk id="10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ธค67</vt:lpstr>
      <vt:lpstr>ธค67!Print_Area</vt:lpstr>
      <vt:lpstr>ธค67!Print_Titles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2025-01-27T01:30:37Z</cp:lastPrinted>
  <dcterms:created xsi:type="dcterms:W3CDTF">2024-01-15T02:47:47Z</dcterms:created>
  <dcterms:modified xsi:type="dcterms:W3CDTF">2025-02-03T06:24:51Z</dcterms:modified>
</cp:coreProperties>
</file>